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4816" yWindow="65521" windowWidth="20505" windowHeight="11760" tabRatio="500" activeTab="0"/>
  </bookViews>
  <sheets>
    <sheet name="Q-overall2011" sheetId="1" r:id="rId1"/>
    <sheet name="Q-men2011" sheetId="2" r:id="rId2"/>
    <sheet name="Q-women2011" sheetId="3" r:id="rId3"/>
    <sheet name="Finals - women2011" sheetId="4" r:id="rId4"/>
    <sheet name="Finals - men2011" sheetId="5" r:id="rId5"/>
  </sheets>
  <definedNames>
    <definedName name="_xlnm._FilterDatabase" localSheetId="1" hidden="1">'Q-men2011'!$A$3:$AI$167</definedName>
    <definedName name="_xlnm._FilterDatabase" localSheetId="0" hidden="1">'Q-overall2011'!$A$3:$F$219</definedName>
    <definedName name="_xlnm._FilterDatabase" localSheetId="2" hidden="1">'Q-women2011'!$A$3:$AK$3</definedName>
    <definedName name="_xlnm.Print_Titles" localSheetId="1">'Q-men2011'!$1:$3</definedName>
    <definedName name="_xlnm.Print_Area" localSheetId="4">'Finals - men2011'!$A$1:$L$10</definedName>
    <definedName name="_xlnm.Print_Area" localSheetId="3">'Finals - women2011'!$A$1:$L$10</definedName>
    <definedName name="_xlnm.Print_Area" localSheetId="1">'Q-men2011'!$A$1:$AI$167</definedName>
    <definedName name="_xlnm.Print_Area" localSheetId="2">'Q-women2011'!$A$1:$AI$57</definedName>
  </definedNames>
  <calcPr fullCalcOnLoad="1"/>
</workbook>
</file>

<file path=xl/sharedStrings.xml><?xml version="1.0" encoding="utf-8"?>
<sst xmlns="http://schemas.openxmlformats.org/spreadsheetml/2006/main" count="1935" uniqueCount="500">
  <si>
    <t>Vaněk</t>
  </si>
  <si>
    <t>Šauli</t>
  </si>
  <si>
    <t>Vladimír</t>
  </si>
  <si>
    <t>Belko</t>
  </si>
  <si>
    <t>Polák</t>
  </si>
  <si>
    <t>Odler</t>
  </si>
  <si>
    <t>Bezák</t>
  </si>
  <si>
    <t>Bombaj</t>
  </si>
  <si>
    <t>Czarnecki</t>
  </si>
  <si>
    <t>Piotrek</t>
  </si>
  <si>
    <t>Kupský</t>
  </si>
  <si>
    <t>Petrovič</t>
  </si>
  <si>
    <t>Chmiala</t>
  </si>
  <si>
    <t>Adrian</t>
  </si>
  <si>
    <t xml:space="preserve">Knotek </t>
  </si>
  <si>
    <t xml:space="preserve">Bulejčík </t>
  </si>
  <si>
    <t xml:space="preserve">Ivanický </t>
  </si>
  <si>
    <t>Ivaněcký</t>
  </si>
  <si>
    <t>Matuško</t>
  </si>
  <si>
    <t>Kalamar</t>
  </si>
  <si>
    <t>Goga</t>
  </si>
  <si>
    <t>Braňo</t>
  </si>
  <si>
    <t>Fousek</t>
  </si>
  <si>
    <t>Jindřích</t>
  </si>
  <si>
    <t>Mojžiš</t>
  </si>
  <si>
    <t>Bezail</t>
  </si>
  <si>
    <t>1f</t>
  </si>
  <si>
    <t xml:space="preserve"> </t>
  </si>
  <si>
    <t>Maťo</t>
  </si>
  <si>
    <t>Majka</t>
  </si>
  <si>
    <t>Lipenská</t>
  </si>
  <si>
    <t>Helena</t>
  </si>
  <si>
    <t>Rusková</t>
  </si>
  <si>
    <t>Ivana</t>
  </si>
  <si>
    <t>Kovačová</t>
  </si>
  <si>
    <t>Duračíková</t>
  </si>
  <si>
    <t>Alžběta</t>
  </si>
  <si>
    <t>Koščáková</t>
  </si>
  <si>
    <t>Iveta</t>
  </si>
  <si>
    <t>Klimešová</t>
  </si>
  <si>
    <t>Alena</t>
  </si>
  <si>
    <t>nenastoupila</t>
  </si>
  <si>
    <t>Boulder</t>
  </si>
  <si>
    <t>HO Slávia Žilina</t>
  </si>
  <si>
    <t>VHS Brno, HO Javořice</t>
  </si>
  <si>
    <t>Hana</t>
  </si>
  <si>
    <t>Davidová</t>
  </si>
  <si>
    <t xml:space="preserve">Peter </t>
  </si>
  <si>
    <t>CCCBBB</t>
  </si>
  <si>
    <t>Šárka</t>
  </si>
  <si>
    <t>Dvorský</t>
  </si>
  <si>
    <t>Leos</t>
  </si>
  <si>
    <t>Pelikan</t>
  </si>
  <si>
    <t>Kurajda</t>
  </si>
  <si>
    <t>Šálek</t>
  </si>
  <si>
    <t>Jiri</t>
  </si>
  <si>
    <t>HF</t>
  </si>
  <si>
    <t>Zachariášová</t>
  </si>
  <si>
    <t>Ladislav</t>
  </si>
  <si>
    <t>Tomašov</t>
  </si>
  <si>
    <t>Kostka</t>
  </si>
  <si>
    <t>HK Jasná - L. Mikuláš, AlphaSport Mammut</t>
  </si>
  <si>
    <t>Výšek</t>
  </si>
  <si>
    <t>Jaroměř</t>
  </si>
  <si>
    <t>Domča</t>
  </si>
  <si>
    <t>Vopelková</t>
  </si>
  <si>
    <t>HO Kamzík Sedlčany, Ocún, Rock Pillars</t>
  </si>
  <si>
    <t>Pořadí finále</t>
  </si>
  <si>
    <t>Přijmení</t>
  </si>
  <si>
    <t>Jméno</t>
  </si>
  <si>
    <t>Rok</t>
  </si>
  <si>
    <t>Sponzor</t>
  </si>
  <si>
    <t>Branislav</t>
  </si>
  <si>
    <t>Štukovský</t>
  </si>
  <si>
    <t>Sarah</t>
  </si>
  <si>
    <t>Kinkorová</t>
  </si>
  <si>
    <t>Romanovský</t>
  </si>
  <si>
    <t>HO Vítkovice/Direct Alpine</t>
  </si>
  <si>
    <t>Ho lipník, Klajda</t>
  </si>
  <si>
    <t>Bananes</t>
  </si>
  <si>
    <t>Boreal, Petzl, HO Komorní výtah</t>
  </si>
  <si>
    <t>HK Pálavský Věšák</t>
  </si>
  <si>
    <t>Hadvig</t>
  </si>
  <si>
    <t>localhost</t>
  </si>
  <si>
    <t>Katka</t>
  </si>
  <si>
    <t>Bláha</t>
  </si>
  <si>
    <t>Jindřich</t>
  </si>
  <si>
    <t>Černý</t>
  </si>
  <si>
    <t>Leitnerová</t>
  </si>
  <si>
    <t>h-team pardubice</t>
  </si>
  <si>
    <t>Korčák</t>
  </si>
  <si>
    <t>Stanislav</t>
  </si>
  <si>
    <t>Pintar</t>
  </si>
  <si>
    <t>Odolka</t>
  </si>
  <si>
    <t>Archibaldino</t>
  </si>
  <si>
    <t>Ľubica</t>
  </si>
  <si>
    <t>Martinková</t>
  </si>
  <si>
    <t>orange wigwam</t>
  </si>
  <si>
    <t>samo-domo s.r.o.</t>
  </si>
  <si>
    <t>Pavlovičová</t>
  </si>
  <si>
    <t>Pálavský Věšák</t>
  </si>
  <si>
    <t xml:space="preserve">Veronika </t>
  </si>
  <si>
    <t>Gregůrková</t>
  </si>
  <si>
    <t>Zlín</t>
  </si>
  <si>
    <t>Bence</t>
  </si>
  <si>
    <t>Rottár</t>
  </si>
  <si>
    <t>Spider Club</t>
  </si>
  <si>
    <t>Ondrová</t>
  </si>
  <si>
    <t>Švábenice</t>
  </si>
  <si>
    <t>Karolina</t>
  </si>
  <si>
    <t>Klanicová</t>
  </si>
  <si>
    <t>Dolejš</t>
  </si>
  <si>
    <t>Los Prasos extreme</t>
  </si>
  <si>
    <t>Netík</t>
  </si>
  <si>
    <t>HO ALPIN IV</t>
  </si>
  <si>
    <t>AIX AIX AIX HO Chotěboř</t>
  </si>
  <si>
    <t>Karolína</t>
  </si>
  <si>
    <t>Nevělík</t>
  </si>
  <si>
    <t>HO Guru, Umakajdos, ČVUT</t>
  </si>
  <si>
    <t>lezeckytrenink.cz, Rock Pillars, Ocún, HK Pálavský Věšák</t>
  </si>
  <si>
    <t>HO SK Prostějov/Salewa</t>
  </si>
  <si>
    <t>Kristýna</t>
  </si>
  <si>
    <t>PČ z přihlašování</t>
  </si>
  <si>
    <t>JMÉNO     NAME</t>
  </si>
  <si>
    <t>BABY</t>
  </si>
  <si>
    <t>BORCI</t>
  </si>
  <si>
    <t>Ličko</t>
  </si>
  <si>
    <t>Vojtěch</t>
  </si>
  <si>
    <t>Anderle</t>
  </si>
  <si>
    <t>Liner</t>
  </si>
  <si>
    <t>Bárta</t>
  </si>
  <si>
    <t>Sýkora</t>
  </si>
  <si>
    <t>Peťková</t>
  </si>
  <si>
    <t>Chmelková</t>
  </si>
  <si>
    <t>HO Sokol Uherský Brod</t>
  </si>
  <si>
    <t>Olga</t>
  </si>
  <si>
    <t>Stuchlíková</t>
  </si>
  <si>
    <t>Ľuboš</t>
  </si>
  <si>
    <t>Šišjak</t>
  </si>
  <si>
    <t xml:space="preserve">SK James KK </t>
  </si>
  <si>
    <t>LKO Vysočina</t>
  </si>
  <si>
    <t>Urban Apes, CCCBBB</t>
  </si>
  <si>
    <t xml:space="preserve">Renáta </t>
  </si>
  <si>
    <t>Švubová</t>
  </si>
  <si>
    <t>Urban Apes</t>
  </si>
  <si>
    <t>Pecák</t>
  </si>
  <si>
    <t>BB Bojkovice/BB Flash, tojasam, Rock Horn</t>
  </si>
  <si>
    <t xml:space="preserve">Miroslav </t>
  </si>
  <si>
    <t>Bajer</t>
  </si>
  <si>
    <t>Gašiak</t>
  </si>
  <si>
    <t>Juraj</t>
  </si>
  <si>
    <t>Repčík</t>
  </si>
  <si>
    <t>Anatomic, Techwood, K2-Žilina</t>
  </si>
  <si>
    <t>Ľubor</t>
  </si>
  <si>
    <t>Fraštia</t>
  </si>
  <si>
    <t>Slavík</t>
  </si>
  <si>
    <t>Stejskal</t>
  </si>
  <si>
    <t>Topgeo</t>
  </si>
  <si>
    <t>Hladký</t>
  </si>
  <si>
    <t>HK Manín</t>
  </si>
  <si>
    <t>Čech</t>
  </si>
  <si>
    <t>HK Manín SR</t>
  </si>
  <si>
    <t>Róbert</t>
  </si>
  <si>
    <t>Fapšo</t>
  </si>
  <si>
    <t>Capko</t>
  </si>
  <si>
    <t>Cyril</t>
  </si>
  <si>
    <t>Koníček</t>
  </si>
  <si>
    <t>.</t>
  </si>
  <si>
    <t>Vítězslav</t>
  </si>
  <si>
    <t>155 HO-Vsetín</t>
  </si>
  <si>
    <t>Janovský</t>
  </si>
  <si>
    <t>Štambachr</t>
  </si>
  <si>
    <t>Garage Team</t>
  </si>
  <si>
    <t>Tomas</t>
  </si>
  <si>
    <t>Korytář</t>
  </si>
  <si>
    <t>Dalmatynsky pršut</t>
  </si>
  <si>
    <t>Grétka</t>
  </si>
  <si>
    <t>Hreusová</t>
  </si>
  <si>
    <t>HK Kysucká konsuela</t>
  </si>
  <si>
    <t>alpha sport mammut Žilina, metropol Košice</t>
  </si>
  <si>
    <t>Staško</t>
  </si>
  <si>
    <t>NO</t>
  </si>
  <si>
    <t>Vít</t>
  </si>
  <si>
    <t>Hurčík</t>
  </si>
  <si>
    <t>HO Vertical VUT Brno</t>
  </si>
  <si>
    <t>Katty</t>
  </si>
  <si>
    <t>Klajda, Rock Pillars, Ocún, Rajče</t>
  </si>
  <si>
    <t>Padyšák</t>
  </si>
  <si>
    <t>Vertical VUT</t>
  </si>
  <si>
    <t>Hroza</t>
  </si>
  <si>
    <t>HO Vertical</t>
  </si>
  <si>
    <t>Žvátora</t>
  </si>
  <si>
    <t>HO TJ Sokol/Edelweiss</t>
  </si>
  <si>
    <t>Pudová</t>
  </si>
  <si>
    <t>HSK Vyškov</t>
  </si>
  <si>
    <t>halas</t>
  </si>
  <si>
    <t>Požár</t>
  </si>
  <si>
    <t>HO Vertical VUT Brno, Slovensko/Žilina</t>
  </si>
  <si>
    <t>LUJS Choceň, Singing Rock VUT Vertical Brno, Saltic</t>
  </si>
  <si>
    <t>Urban Apes, Adidas, Scarpa, Worknet</t>
  </si>
  <si>
    <t>Radoslav</t>
  </si>
  <si>
    <t>Dobrík</t>
  </si>
  <si>
    <t>Hotař</t>
  </si>
  <si>
    <t>LiveLoveClimb, TakineTeam</t>
  </si>
  <si>
    <t>Vertigo</t>
  </si>
  <si>
    <t>Katarína</t>
  </si>
  <si>
    <t>Fickuliaková</t>
  </si>
  <si>
    <t xml:space="preserve">Ondrej </t>
  </si>
  <si>
    <t xml:space="preserve">Řitička </t>
  </si>
  <si>
    <t>Zdenka</t>
  </si>
  <si>
    <t>Adamu</t>
  </si>
  <si>
    <t>Loko Brno</t>
  </si>
  <si>
    <t>Šoška</t>
  </si>
  <si>
    <t>bandasky</t>
  </si>
  <si>
    <t xml:space="preserve">Juraj </t>
  </si>
  <si>
    <t>Vašek</t>
  </si>
  <si>
    <t>Ludvík</t>
  </si>
  <si>
    <t>Krchňavý</t>
  </si>
  <si>
    <t>Dáša</t>
  </si>
  <si>
    <t>Hejčová</t>
  </si>
  <si>
    <t>Vlado</t>
  </si>
  <si>
    <t>Mihal</t>
  </si>
  <si>
    <t>Montura, Black Diamond, La Sportiva, Beal, Hudy sport</t>
  </si>
  <si>
    <t xml:space="preserve">Inka </t>
  </si>
  <si>
    <t>Matoušková</t>
  </si>
  <si>
    <t>Live Love Climb</t>
  </si>
  <si>
    <t>Tichy</t>
  </si>
  <si>
    <t>K2 Zilina</t>
  </si>
  <si>
    <t>Kraken Klub</t>
  </si>
  <si>
    <t>Skoumal</t>
  </si>
  <si>
    <t>Pavel</t>
  </si>
  <si>
    <t>F</t>
  </si>
  <si>
    <t>Ondrej</t>
  </si>
  <si>
    <t>Švub</t>
  </si>
  <si>
    <t>Tesla Brno</t>
  </si>
  <si>
    <t>Eichmeier</t>
  </si>
  <si>
    <t>K2 Žilina</t>
  </si>
  <si>
    <t>Fojtík</t>
  </si>
  <si>
    <t>Lukáš</t>
  </si>
  <si>
    <t>Pořadí Position</t>
  </si>
  <si>
    <t>PŘÍJMENÍ SURNAME</t>
  </si>
  <si>
    <t>JMÉNO NAME</t>
  </si>
  <si>
    <t>KVALIFIKACE / QUALIFICATION - baby</t>
  </si>
  <si>
    <t>KVALIFIKACE / QUALIFICATION - borci</t>
  </si>
  <si>
    <t>Přelezy</t>
  </si>
  <si>
    <t>Hodnota Bouldru</t>
  </si>
  <si>
    <t>Marian</t>
  </si>
  <si>
    <t>Rajfová</t>
  </si>
  <si>
    <t>Silvie</t>
  </si>
  <si>
    <t>Sokol Brno 1, Rajče, Singing rock, Triop</t>
  </si>
  <si>
    <t>Filip</t>
  </si>
  <si>
    <t>Jonáš</t>
  </si>
  <si>
    <t>Jarník</t>
  </si>
  <si>
    <t>Overall</t>
  </si>
  <si>
    <t>KVALIFIKACE / QUALIFICATION - OVERALL</t>
  </si>
  <si>
    <t>Tereza</t>
  </si>
  <si>
    <t>Tomáš</t>
  </si>
  <si>
    <t>Kača</t>
  </si>
  <si>
    <t>Dvořáková</t>
  </si>
  <si>
    <t>Bratislava</t>
  </si>
  <si>
    <t>Andrej</t>
  </si>
  <si>
    <t>Herman</t>
  </si>
  <si>
    <t>Fukátko</t>
  </si>
  <si>
    <t>Jana</t>
  </si>
  <si>
    <t>Juračková</t>
  </si>
  <si>
    <t>Martinka</t>
  </si>
  <si>
    <t>Júnová</t>
  </si>
  <si>
    <t>HK BAČA Kysuce</t>
  </si>
  <si>
    <t>Michaela</t>
  </si>
  <si>
    <t>Planková</t>
  </si>
  <si>
    <t>GARAGE TEAM</t>
  </si>
  <si>
    <t>Kuzmič team</t>
  </si>
  <si>
    <t>Podbraná</t>
  </si>
  <si>
    <t>FU klan</t>
  </si>
  <si>
    <t>Motl</t>
  </si>
  <si>
    <t>Kratochvílová</t>
  </si>
  <si>
    <t>Flash BB</t>
  </si>
  <si>
    <t>Milo</t>
  </si>
  <si>
    <t>Kratochvíl</t>
  </si>
  <si>
    <t>Grečnár</t>
  </si>
  <si>
    <t>Bára</t>
  </si>
  <si>
    <t>Černošková</t>
  </si>
  <si>
    <t>Šeliga</t>
  </si>
  <si>
    <t>Fiala</t>
  </si>
  <si>
    <t>Homola</t>
  </si>
  <si>
    <t>Benjaním</t>
  </si>
  <si>
    <t>Bača</t>
  </si>
  <si>
    <t>Nemec</t>
  </si>
  <si>
    <t>Duchoň</t>
  </si>
  <si>
    <t>HO Javořice</t>
  </si>
  <si>
    <t>Oli</t>
  </si>
  <si>
    <t>Ramešová</t>
  </si>
  <si>
    <t>homáč</t>
  </si>
  <si>
    <t>Běhal</t>
  </si>
  <si>
    <t>hopsuk.cz</t>
  </si>
  <si>
    <t>Coolich, RockTrip</t>
  </si>
  <si>
    <t>Daniel</t>
  </si>
  <si>
    <t>Lenke</t>
  </si>
  <si>
    <t>Balint</t>
  </si>
  <si>
    <t>Straka</t>
  </si>
  <si>
    <t>none</t>
  </si>
  <si>
    <t xml:space="preserve">Tomas </t>
  </si>
  <si>
    <t>Jamrich</t>
  </si>
  <si>
    <t xml:space="preserve">Linda </t>
  </si>
  <si>
    <t>Gundova</t>
  </si>
  <si>
    <t>Jeňýk</t>
  </si>
  <si>
    <t>Křížek</t>
  </si>
  <si>
    <t>mamka &amp; taťka</t>
  </si>
  <si>
    <t>jan</t>
  </si>
  <si>
    <t>kubíček</t>
  </si>
  <si>
    <t>já</t>
  </si>
  <si>
    <t>Ján</t>
  </si>
  <si>
    <t>Sedlák</t>
  </si>
  <si>
    <t>HK VABEC Stará Ľubovňa</t>
  </si>
  <si>
    <t>Černošek</t>
  </si>
  <si>
    <t>Chimpanzee</t>
  </si>
  <si>
    <t>Jarda</t>
  </si>
  <si>
    <t>Kotva Trutnov</t>
  </si>
  <si>
    <t>Lokalblok</t>
  </si>
  <si>
    <t>Gerecse SE HUN</t>
  </si>
  <si>
    <t>Smejkal</t>
  </si>
  <si>
    <t>Hanka</t>
  </si>
  <si>
    <t>Štorkánová</t>
  </si>
  <si>
    <t>Terka</t>
  </si>
  <si>
    <t>Píšová</t>
  </si>
  <si>
    <t>Kučera</t>
  </si>
  <si>
    <t>Markéta</t>
  </si>
  <si>
    <t>Pavlíčková</t>
  </si>
  <si>
    <t>Dávid</t>
  </si>
  <si>
    <t>Šatánek</t>
  </si>
  <si>
    <t>-</t>
  </si>
  <si>
    <t>Jakub</t>
  </si>
  <si>
    <t>Martin</t>
  </si>
  <si>
    <t>Ondra</t>
  </si>
  <si>
    <t>Šnopl</t>
  </si>
  <si>
    <t>Handlíř</t>
  </si>
  <si>
    <t>ADAP Třebíč</t>
  </si>
  <si>
    <t>Kulajta</t>
  </si>
  <si>
    <t>M</t>
  </si>
  <si>
    <t>Klíma</t>
  </si>
  <si>
    <t>Nevělíková</t>
  </si>
  <si>
    <t>Sarka</t>
  </si>
  <si>
    <t>Patermannova</t>
  </si>
  <si>
    <t>dezort</t>
  </si>
  <si>
    <t>ho prumyslovka</t>
  </si>
  <si>
    <t>radek</t>
  </si>
  <si>
    <t>vykydal</t>
  </si>
  <si>
    <t>Zverina</t>
  </si>
  <si>
    <t>Romi</t>
  </si>
  <si>
    <t xml:space="preserve">Fernando </t>
  </si>
  <si>
    <t>Hudek</t>
  </si>
  <si>
    <t>sokol</t>
  </si>
  <si>
    <t xml:space="preserve">Jana </t>
  </si>
  <si>
    <t>Štika a Drak</t>
  </si>
  <si>
    <t>Švienty</t>
  </si>
  <si>
    <t>Boty na zakázku</t>
  </si>
  <si>
    <t>HO Starobrno</t>
  </si>
  <si>
    <t xml:space="preserve">Petr </t>
  </si>
  <si>
    <t>Karásek</t>
  </si>
  <si>
    <t>HO Lokomotiva Brno</t>
  </si>
  <si>
    <t>Holúbková</t>
  </si>
  <si>
    <t>HK Lopušné Pažite club</t>
  </si>
  <si>
    <t>Jura</t>
  </si>
  <si>
    <t>Eliška</t>
  </si>
  <si>
    <t>Zachrdlová</t>
  </si>
  <si>
    <t>Ivan</t>
  </si>
  <si>
    <t>CC Ruzyně</t>
  </si>
  <si>
    <t>Dalibor</t>
  </si>
  <si>
    <t>Muráň</t>
  </si>
  <si>
    <t>Zámečník</t>
  </si>
  <si>
    <t>...</t>
  </si>
  <si>
    <t>Gergely</t>
  </si>
  <si>
    <t>Kovacs</t>
  </si>
  <si>
    <t>Ondřej</t>
  </si>
  <si>
    <t>Dominika</t>
  </si>
  <si>
    <t>Stráník</t>
  </si>
  <si>
    <t>Náchod</t>
  </si>
  <si>
    <t>Aleš</t>
  </si>
  <si>
    <t>Stefan</t>
  </si>
  <si>
    <t>Bednar</t>
  </si>
  <si>
    <t>Kozel</t>
  </si>
  <si>
    <t>Švec</t>
  </si>
  <si>
    <t>lokalblok</t>
  </si>
  <si>
    <t>Mrnuštík</t>
  </si>
  <si>
    <t>VHS Brno</t>
  </si>
  <si>
    <t>Klempa</t>
  </si>
  <si>
    <t>Jirous</t>
  </si>
  <si>
    <t>LokalBlok</t>
  </si>
  <si>
    <t>Peter</t>
  </si>
  <si>
    <t>Michalec</t>
  </si>
  <si>
    <t>Prekop</t>
  </si>
  <si>
    <t>Růžičková</t>
  </si>
  <si>
    <t>Daniela</t>
  </si>
  <si>
    <t>Kotrbová</t>
  </si>
  <si>
    <t>Zuzana</t>
  </si>
  <si>
    <t>Chvála</t>
  </si>
  <si>
    <t>Hynek</t>
  </si>
  <si>
    <t>Novák</t>
  </si>
  <si>
    <t>Body celkem</t>
  </si>
  <si>
    <t>Pokusy celkem</t>
  </si>
  <si>
    <t>Zvolánek</t>
  </si>
  <si>
    <t>Kubo</t>
  </si>
  <si>
    <t>Tomaso</t>
  </si>
  <si>
    <t>Greksák</t>
  </si>
  <si>
    <t>David</t>
  </si>
  <si>
    <t>Kryl</t>
  </si>
  <si>
    <t>Alpinic Znojmo</t>
  </si>
  <si>
    <t>KH Olomouc</t>
  </si>
  <si>
    <t>Kucsera</t>
  </si>
  <si>
    <t>Marek</t>
  </si>
  <si>
    <t>Matúš</t>
  </si>
  <si>
    <t>Eva</t>
  </si>
  <si>
    <t>Romča</t>
  </si>
  <si>
    <t>Rok</t>
  </si>
  <si>
    <t>Sponzor</t>
  </si>
  <si>
    <t>Přibil</t>
  </si>
  <si>
    <t>Zuzka</t>
  </si>
  <si>
    <t>Hlaváčková</t>
  </si>
  <si>
    <t>Jonák</t>
  </si>
  <si>
    <t>Polehňa</t>
  </si>
  <si>
    <t>Antonín</t>
  </si>
  <si>
    <t>Sedlačík</t>
  </si>
  <si>
    <t>Pokorný</t>
  </si>
  <si>
    <t>Zíma</t>
  </si>
  <si>
    <t>Matěj</t>
  </si>
  <si>
    <t>Hořák</t>
  </si>
  <si>
    <t>Komenda</t>
  </si>
  <si>
    <t>KVALIFIKACE</t>
  </si>
  <si>
    <t>FINÁLE</t>
  </si>
  <si>
    <t>body</t>
  </si>
  <si>
    <t>pokusy</t>
  </si>
  <si>
    <t>pořadí</t>
  </si>
  <si>
    <t>top</t>
  </si>
  <si>
    <t>pokusy top</t>
  </si>
  <si>
    <t>zóna</t>
  </si>
  <si>
    <t>pokusy zóna</t>
  </si>
  <si>
    <t>Dupalová</t>
  </si>
  <si>
    <t>Štěpánek</t>
  </si>
  <si>
    <t>Kateřina</t>
  </si>
  <si>
    <t>Prokopová</t>
  </si>
  <si>
    <t>Roman</t>
  </si>
  <si>
    <t>Milan</t>
  </si>
  <si>
    <t>Patrik</t>
  </si>
  <si>
    <t>Pompe</t>
  </si>
  <si>
    <t>Šlosárová</t>
  </si>
  <si>
    <t>Radek</t>
  </si>
  <si>
    <t>Jiří</t>
  </si>
  <si>
    <t>Petra</t>
  </si>
  <si>
    <t>Los Brňos</t>
  </si>
  <si>
    <t>Štěpán</t>
  </si>
  <si>
    <t>Matej</t>
  </si>
  <si>
    <t>Makuša</t>
  </si>
  <si>
    <t>Rok</t>
  </si>
  <si>
    <t>Chodura</t>
  </si>
  <si>
    <t>Doležaj</t>
  </si>
  <si>
    <t>Hlavatý</t>
  </si>
  <si>
    <t>Trutnov</t>
  </si>
  <si>
    <t>Vaclav</t>
  </si>
  <si>
    <t>Svrček</t>
  </si>
  <si>
    <t>Polčin</t>
  </si>
  <si>
    <t>VHS</t>
  </si>
  <si>
    <t>Petr</t>
  </si>
  <si>
    <t>Rock Pillars, Ocún, AIX, VUT Vertical</t>
  </si>
  <si>
    <t>Lazar</t>
  </si>
  <si>
    <t>Došla</t>
  </si>
  <si>
    <t>M/F</t>
  </si>
  <si>
    <t>Rok</t>
  </si>
  <si>
    <t>Sponzor</t>
  </si>
  <si>
    <t>Adam</t>
  </si>
  <si>
    <t>Kříž</t>
  </si>
  <si>
    <t>HK Polička</t>
  </si>
  <si>
    <t>Honza</t>
  </si>
  <si>
    <t>Rebros</t>
  </si>
  <si>
    <t>Michal</t>
  </si>
  <si>
    <t>Jan</t>
  </si>
  <si>
    <t xml:space="preserve">  MEJCUP  BABY  2011</t>
  </si>
  <si>
    <t>Pořadí finále</t>
  </si>
  <si>
    <t>MEJCUP  BORCI 2011</t>
  </si>
  <si>
    <t>Olšarová</t>
  </si>
  <si>
    <t>Skalprysk</t>
  </si>
  <si>
    <t>Richard</t>
  </si>
  <si>
    <t>Přijmení</t>
  </si>
  <si>
    <t>Jméno</t>
  </si>
  <si>
    <t>VÝSLEDKY MEJCUP 2011</t>
  </si>
  <si>
    <t>Koščák</t>
  </si>
  <si>
    <t>Havrlant</t>
  </si>
  <si>
    <t>Golanski</t>
  </si>
  <si>
    <t>Piotr</t>
  </si>
  <si>
    <t>redPoint.pl</t>
  </si>
  <si>
    <t>Ščepánek</t>
  </si>
  <si>
    <t>Počet vylezených bouldrů</t>
  </si>
  <si>
    <t>Bodový průměr jednoho bouldru</t>
  </si>
  <si>
    <t>KW Katowice</t>
  </si>
  <si>
    <t>RP</t>
  </si>
  <si>
    <t>Plšková</t>
  </si>
  <si>
    <t>urban apes, vertigo</t>
  </si>
  <si>
    <t>Euphory Team</t>
  </si>
  <si>
    <t>Euphory team</t>
  </si>
  <si>
    <t>HK Ckakni</t>
  </si>
  <si>
    <t>Lubomír</t>
  </si>
</sst>
</file>

<file path=xl/styles.xml><?xml version="1.0" encoding="utf-8"?>
<styleSheet xmlns="http://schemas.openxmlformats.org/spreadsheetml/2006/main">
  <numFmts count="3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&quot; Kã&quot;;\-#,##0&quot; Kã&quot;"/>
    <numFmt numFmtId="165" formatCode="#,##0&quot; Kã&quot;;[Red]\-#,##0&quot; Kã&quot;"/>
    <numFmt numFmtId="166" formatCode="#,##0.00&quot; Kã&quot;;\-#,##0.00&quot; Kã&quot;"/>
    <numFmt numFmtId="167" formatCode="#,##0.00&quot; Kã&quot;;[Red]\-#,##0.00&quot; Kã&quot;"/>
    <numFmt numFmtId="168" formatCode="_-* #,##0&quot; Kã&quot;_-;\-* #,##0&quot; Kã&quot;_-;_-* &quot;-&quot;&quot; Kã&quot;_-;_-@_-"/>
    <numFmt numFmtId="169" formatCode="_-* #,##0_ _K_ã_-;\-* #,##0_ _K_ã_-;_-* &quot;-&quot;_ _K_ã_-;_-@_-"/>
    <numFmt numFmtId="170" formatCode="_-* #,##0.00&quot; Kã&quot;_-;\-* #,##0.00&quot; Kã&quot;_-;_-* &quot;-&quot;??&quot; Kã&quot;_-;_-@_-"/>
    <numFmt numFmtId="171" formatCode="_-* #,##0.00_ _K_ã_-;\-* #,##0.00_ _K_ã_-;_-* &quot;-&quot;??_ _K_ã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Kč&quot;#,##0_);\(&quot;Kč&quot;#,##0\)"/>
    <numFmt numFmtId="181" formatCode="&quot;Kč&quot;#,##0_);[Red]\(&quot;Kč&quot;#,##0\)"/>
    <numFmt numFmtId="182" formatCode="&quot;Kč&quot;#,##0.00_);\(&quot;Kč&quot;#,##0.00\)"/>
    <numFmt numFmtId="183" formatCode="&quot;Kč&quot;#,##0.00_);[Red]\(&quot;Kč&quot;#,##0.00\)"/>
    <numFmt numFmtId="184" formatCode="_(&quot;Kč&quot;* #,##0_);_(&quot;Kč&quot;* \(#,##0\);_(&quot;Kč&quot;* &quot;-&quot;_);_(@_)"/>
    <numFmt numFmtId="185" formatCode="_(&quot;Kč&quot;* #,##0.00_);_(&quot;Kč&quot;* \(#,##0.00\);_(&quot;Kč&quot;* &quot;-&quot;??_);_(@_)"/>
    <numFmt numFmtId="186" formatCode="0.00000"/>
    <numFmt numFmtId="187" formatCode="0.0000"/>
    <numFmt numFmtId="188" formatCode="0.000"/>
    <numFmt numFmtId="189" formatCode="0.0"/>
    <numFmt numFmtId="190" formatCode="&quot;Yes&quot;;&quot;Yes&quot;;&quot;No&quot;"/>
    <numFmt numFmtId="191" formatCode="&quot;True&quot;;&quot;True&quot;;&quot;False&quot;"/>
    <numFmt numFmtId="192" formatCode="&quot;On&quot;;&quot;On&quot;;&quot;Off&quot;"/>
  </numFmts>
  <fonts count="35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2"/>
    </font>
    <font>
      <u val="single"/>
      <sz val="10"/>
      <color indexed="12"/>
      <name val="Verdana"/>
      <family val="2"/>
    </font>
    <font>
      <u val="single"/>
      <sz val="10"/>
      <color indexed="61"/>
      <name val="Verdana"/>
      <family val="2"/>
    </font>
    <font>
      <b/>
      <sz val="12"/>
      <color indexed="9"/>
      <name val="Arial Black"/>
      <family val="2"/>
    </font>
    <font>
      <b/>
      <sz val="14"/>
      <color indexed="9"/>
      <name val="Arial Black"/>
      <family val="2"/>
    </font>
    <font>
      <b/>
      <sz val="10"/>
      <color indexed="9"/>
      <name val="Arial Black"/>
      <family val="2"/>
    </font>
    <font>
      <sz val="10"/>
      <color indexed="9"/>
      <name val="Arial Black"/>
      <family val="2"/>
    </font>
    <font>
      <sz val="12"/>
      <color indexed="9"/>
      <name val="Arial Black"/>
      <family val="2"/>
    </font>
    <font>
      <b/>
      <sz val="20"/>
      <name val="Verdana"/>
      <family val="2"/>
    </font>
    <font>
      <b/>
      <sz val="10"/>
      <name val="Arial"/>
      <family val="2"/>
    </font>
    <font>
      <sz val="10"/>
      <color indexed="13"/>
      <name val="Arial Black"/>
      <family val="2"/>
    </font>
    <font>
      <sz val="10"/>
      <name val="Arial Black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2" borderId="0" applyNumberFormat="0" applyBorder="0" applyAlignment="0" applyProtection="0"/>
    <xf numFmtId="0" fontId="17" fillId="5" borderId="0" applyNumberFormat="0" applyBorder="0" applyAlignment="0" applyProtection="0"/>
    <xf numFmtId="0" fontId="17" fillId="3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3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4" borderId="0" applyNumberFormat="0" applyBorder="0" applyAlignment="0" applyProtection="0"/>
    <xf numFmtId="0" fontId="18" fillId="6" borderId="0" applyNumberFormat="0" applyBorder="0" applyAlignment="0" applyProtection="0"/>
    <xf numFmtId="0" fontId="18" fillId="8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1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0" fillId="10" borderId="0" applyNumberFormat="0" applyBorder="0" applyAlignment="0" applyProtection="0"/>
    <xf numFmtId="0" fontId="21" fillId="11" borderId="2" applyNumberFormat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12" borderId="0" applyNumberFormat="0" applyBorder="0" applyAlignment="0" applyProtection="0"/>
    <xf numFmtId="0" fontId="0" fillId="13" borderId="6" applyNumberFormat="0" applyFont="0" applyAlignment="0" applyProtection="0"/>
    <xf numFmtId="9" fontId="0" fillId="0" borderId="0" applyFont="0" applyFill="0" applyBorder="0" applyAlignment="0" applyProtection="0"/>
    <xf numFmtId="0" fontId="27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28" fillId="1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3" borderId="8" applyNumberFormat="0" applyAlignment="0" applyProtection="0"/>
    <xf numFmtId="0" fontId="31" fillId="2" borderId="8" applyNumberFormat="0" applyAlignment="0" applyProtection="0"/>
    <xf numFmtId="0" fontId="32" fillId="2" borderId="9" applyNumberFormat="0" applyAlignment="0" applyProtection="0"/>
    <xf numFmtId="0" fontId="33" fillId="0" borderId="0" applyNumberFormat="0" applyFill="0" applyBorder="0" applyAlignment="0" applyProtection="0"/>
    <xf numFmtId="0" fontId="18" fillId="8" borderId="0" applyNumberFormat="0" applyBorder="0" applyAlignment="0" applyProtection="0"/>
    <xf numFmtId="0" fontId="18" fillId="15" borderId="0" applyNumberFormat="0" applyBorder="0" applyAlignment="0" applyProtection="0"/>
    <xf numFmtId="0" fontId="18" fillId="4" borderId="0" applyNumberFormat="0" applyBorder="0" applyAlignment="0" applyProtection="0"/>
    <xf numFmtId="0" fontId="18" fillId="16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</cellStyleXfs>
  <cellXfs count="122">
    <xf numFmtId="0" fontId="0" fillId="0" borderId="0" xfId="0" applyAlignment="1">
      <alignment/>
    </xf>
    <xf numFmtId="2" fontId="15" fillId="13" borderId="10" xfId="0" applyNumberFormat="1" applyFont="1" applyFill="1" applyBorder="1" applyAlignment="1" applyProtection="1">
      <alignment horizontal="center" vertical="center"/>
      <protection hidden="1"/>
    </xf>
    <xf numFmtId="0" fontId="15" fillId="13" borderId="10" xfId="0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0" fillId="0" borderId="10" xfId="0" applyFill="1" applyBorder="1" applyAlignment="1">
      <alignment vertical="center"/>
    </xf>
    <xf numFmtId="0" fontId="0" fillId="17" borderId="10" xfId="0" applyFill="1" applyBorder="1" applyAlignment="1">
      <alignment horizontal="center" vertical="center"/>
    </xf>
    <xf numFmtId="0" fontId="0" fillId="17" borderId="10" xfId="0" applyFont="1" applyFill="1" applyBorder="1" applyAlignment="1">
      <alignment horizontal="center" vertical="center"/>
    </xf>
    <xf numFmtId="0" fontId="0" fillId="17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0" borderId="10" xfId="0" applyNumberFormat="1" applyFill="1" applyBorder="1" applyAlignment="1">
      <alignment horizontal="center" vertical="center"/>
    </xf>
    <xf numFmtId="0" fontId="10" fillId="18" borderId="10" xfId="0" applyFont="1" applyFill="1" applyBorder="1" applyAlignment="1" applyProtection="1">
      <alignment horizontal="center" vertical="center" wrapText="1"/>
      <protection hidden="1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 applyProtection="1">
      <alignment horizontal="center" vertical="center"/>
      <protection hidden="1" locked="0"/>
    </xf>
    <xf numFmtId="0" fontId="10" fillId="19" borderId="10" xfId="0" applyFont="1" applyFill="1" applyBorder="1" applyAlignment="1" applyProtection="1">
      <alignment horizontal="center" vertical="center"/>
      <protection hidden="1"/>
    </xf>
    <xf numFmtId="0" fontId="0" fillId="0" borderId="10" xfId="0" applyBorder="1" applyAlignment="1">
      <alignment vertical="center"/>
    </xf>
    <xf numFmtId="0" fontId="13" fillId="0" borderId="10" xfId="0" applyFont="1" applyBorder="1" applyAlignment="1">
      <alignment vertical="center"/>
    </xf>
    <xf numFmtId="0" fontId="8" fillId="20" borderId="10" xfId="0" applyFont="1" applyFill="1" applyBorder="1" applyAlignment="1" applyProtection="1">
      <alignment horizontal="center" vertical="center"/>
      <protection hidden="1"/>
    </xf>
    <xf numFmtId="0" fontId="10" fillId="20" borderId="10" xfId="0" applyFont="1" applyFill="1" applyBorder="1" applyAlignment="1" applyProtection="1">
      <alignment horizontal="center" vertical="center" wrapText="1"/>
      <protection hidden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8" fillId="17" borderId="10" xfId="0" applyFont="1" applyFill="1" applyBorder="1" applyAlignment="1" applyProtection="1">
      <alignment horizontal="center" vertical="center"/>
      <protection hidden="1"/>
    </xf>
    <xf numFmtId="0" fontId="8" fillId="17" borderId="10" xfId="0" applyFont="1" applyFill="1" applyBorder="1" applyAlignment="1" applyProtection="1">
      <alignment horizontal="left" vertical="center"/>
      <protection hidden="1"/>
    </xf>
    <xf numFmtId="0" fontId="8" fillId="17" borderId="10" xfId="0" applyFont="1" applyFill="1" applyBorder="1" applyAlignment="1" applyProtection="1">
      <alignment vertical="center"/>
      <protection hidden="1"/>
    </xf>
    <xf numFmtId="0" fontId="10" fillId="17" borderId="10" xfId="0" applyFont="1" applyFill="1" applyBorder="1" applyAlignment="1" applyProtection="1">
      <alignment horizontal="center" vertical="center" wrapText="1"/>
      <protection hidden="1"/>
    </xf>
    <xf numFmtId="2" fontId="14" fillId="19" borderId="10" xfId="0" applyNumberFormat="1" applyFont="1" applyFill="1" applyBorder="1" applyAlignment="1" applyProtection="1">
      <alignment horizontal="center" vertical="center"/>
      <protection hidden="1"/>
    </xf>
    <xf numFmtId="0" fontId="14" fillId="19" borderId="10" xfId="0" applyFont="1" applyFill="1" applyBorder="1" applyAlignment="1" applyProtection="1">
      <alignment horizontal="center" vertical="center"/>
      <protection hidden="1"/>
    </xf>
    <xf numFmtId="0" fontId="15" fillId="19" borderId="10" xfId="0" applyFont="1" applyFill="1" applyBorder="1" applyAlignment="1" applyProtection="1">
      <alignment horizontal="center" vertical="center"/>
      <protection hidden="1"/>
    </xf>
    <xf numFmtId="0" fontId="0" fillId="18" borderId="10" xfId="0" applyFill="1" applyBorder="1" applyAlignment="1">
      <alignment horizontal="center" vertical="center"/>
    </xf>
    <xf numFmtId="0" fontId="8" fillId="18" borderId="10" xfId="0" applyFont="1" applyFill="1" applyBorder="1" applyAlignment="1" applyProtection="1">
      <alignment horizontal="center" vertical="center"/>
      <protection hidden="1"/>
    </xf>
    <xf numFmtId="0" fontId="8" fillId="18" borderId="10" xfId="0" applyFont="1" applyFill="1" applyBorder="1" applyAlignment="1" applyProtection="1">
      <alignment vertical="center"/>
      <protection hidden="1"/>
    </xf>
    <xf numFmtId="0" fontId="0" fillId="18" borderId="10" xfId="0" applyFill="1" applyBorder="1" applyAlignment="1">
      <alignment vertical="center"/>
    </xf>
    <xf numFmtId="0" fontId="0" fillId="20" borderId="10" xfId="0" applyFill="1" applyBorder="1" applyAlignment="1">
      <alignment horizontal="center" vertical="center"/>
    </xf>
    <xf numFmtId="0" fontId="0" fillId="20" borderId="10" xfId="0" applyFill="1" applyBorder="1" applyAlignment="1">
      <alignment vertical="center"/>
    </xf>
    <xf numFmtId="0" fontId="8" fillId="20" borderId="10" xfId="0" applyFont="1" applyFill="1" applyBorder="1" applyAlignment="1" applyProtection="1">
      <alignment vertical="center"/>
      <protection hidden="1"/>
    </xf>
    <xf numFmtId="0" fontId="11" fillId="21" borderId="10" xfId="0" applyFont="1" applyFill="1" applyBorder="1" applyAlignment="1" applyProtection="1">
      <alignment horizontal="center" vertical="center" wrapText="1"/>
      <protection hidden="1"/>
    </xf>
    <xf numFmtId="0" fontId="11" fillId="22" borderId="10" xfId="0" applyFont="1" applyFill="1" applyBorder="1" applyAlignment="1" applyProtection="1">
      <alignment horizontal="center" vertical="center" wrapText="1"/>
      <protection hidden="1"/>
    </xf>
    <xf numFmtId="0" fontId="11" fillId="23" borderId="10" xfId="0" applyFont="1" applyFill="1" applyBorder="1" applyAlignment="1" applyProtection="1">
      <alignment horizontal="center" vertical="center" wrapText="1"/>
      <protection hidden="1"/>
    </xf>
    <xf numFmtId="0" fontId="13" fillId="24" borderId="10" xfId="0" applyFont="1" applyFill="1" applyBorder="1" applyAlignment="1">
      <alignment vertical="center"/>
    </xf>
    <xf numFmtId="0" fontId="13" fillId="0" borderId="10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13" fillId="0" borderId="11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1" xfId="0" applyFill="1" applyBorder="1" applyAlignment="1" applyProtection="1">
      <alignment horizontal="center" vertical="center"/>
      <protection hidden="1" locked="0"/>
    </xf>
    <xf numFmtId="2" fontId="15" fillId="13" borderId="11" xfId="0" applyNumberFormat="1" applyFont="1" applyFill="1" applyBorder="1" applyAlignment="1" applyProtection="1">
      <alignment horizontal="center" vertical="center"/>
      <protection hidden="1"/>
    </xf>
    <xf numFmtId="0" fontId="15" fillId="13" borderId="11" xfId="0" applyFont="1" applyFill="1" applyBorder="1" applyAlignment="1" applyProtection="1">
      <alignment horizontal="center" vertical="center"/>
      <protection hidden="1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2" xfId="0" applyFill="1" applyBorder="1" applyAlignment="1" applyProtection="1">
      <alignment horizontal="center" vertical="center"/>
      <protection hidden="1" locked="0"/>
    </xf>
    <xf numFmtId="2" fontId="15" fillId="13" borderId="12" xfId="0" applyNumberFormat="1" applyFont="1" applyFill="1" applyBorder="1" applyAlignment="1" applyProtection="1">
      <alignment horizontal="center" vertical="center"/>
      <protection hidden="1"/>
    </xf>
    <xf numFmtId="0" fontId="15" fillId="13" borderId="12" xfId="0" applyFont="1" applyFill="1" applyBorder="1" applyAlignment="1" applyProtection="1">
      <alignment horizontal="center" vertical="center"/>
      <protection hidden="1"/>
    </xf>
    <xf numFmtId="0" fontId="0" fillId="24" borderId="10" xfId="0" applyFill="1" applyBorder="1" applyAlignment="1">
      <alignment vertical="center"/>
    </xf>
    <xf numFmtId="0" fontId="0" fillId="24" borderId="12" xfId="0" applyFill="1" applyBorder="1" applyAlignment="1">
      <alignment vertical="center"/>
    </xf>
    <xf numFmtId="0" fontId="13" fillId="24" borderId="12" xfId="0" applyFont="1" applyFill="1" applyBorder="1" applyAlignment="1">
      <alignment vertical="center"/>
    </xf>
    <xf numFmtId="0" fontId="13" fillId="0" borderId="11" xfId="0" applyFont="1" applyFill="1" applyBorder="1" applyAlignment="1">
      <alignment vertical="center"/>
    </xf>
    <xf numFmtId="0" fontId="0" fillId="25" borderId="10" xfId="0" applyFill="1" applyBorder="1" applyAlignment="1">
      <alignment vertical="center"/>
    </xf>
    <xf numFmtId="0" fontId="13" fillId="25" borderId="10" xfId="0" applyFont="1" applyFill="1" applyBorder="1" applyAlignment="1">
      <alignment vertical="center"/>
    </xf>
    <xf numFmtId="0" fontId="0" fillId="25" borderId="12" xfId="0" applyFill="1" applyBorder="1" applyAlignment="1">
      <alignment vertical="center"/>
    </xf>
    <xf numFmtId="0" fontId="13" fillId="25" borderId="12" xfId="0" applyFont="1" applyFill="1" applyBorder="1" applyAlignment="1">
      <alignment vertical="center"/>
    </xf>
    <xf numFmtId="0" fontId="0" fillId="0" borderId="12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20" borderId="10" xfId="0" applyFill="1" applyBorder="1" applyAlignment="1">
      <alignment horizontal="center" vertical="center" wrapText="1"/>
    </xf>
    <xf numFmtId="0" fontId="0" fillId="20" borderId="10" xfId="0" applyFont="1" applyFill="1" applyBorder="1" applyAlignment="1">
      <alignment horizontal="center" vertical="center"/>
    </xf>
    <xf numFmtId="0" fontId="0" fillId="20" borderId="10" xfId="0" applyFont="1" applyFill="1" applyBorder="1" applyAlignment="1">
      <alignment horizontal="center" vertical="center" wrapText="1"/>
    </xf>
    <xf numFmtId="0" fontId="0" fillId="23" borderId="10" xfId="0" applyFill="1" applyBorder="1" applyAlignment="1">
      <alignment horizontal="center" vertical="center"/>
    </xf>
    <xf numFmtId="0" fontId="0" fillId="23" borderId="10" xfId="0" applyFill="1" applyBorder="1" applyAlignment="1">
      <alignment vertical="center"/>
    </xf>
    <xf numFmtId="2" fontId="0" fillId="23" borderId="10" xfId="0" applyNumberFormat="1" applyFill="1" applyBorder="1" applyAlignment="1">
      <alignment horizontal="center" vertical="center"/>
    </xf>
    <xf numFmtId="0" fontId="1" fillId="13" borderId="13" xfId="0" applyFont="1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1" fillId="13" borderId="14" xfId="0" applyFont="1" applyFill="1" applyBorder="1" applyAlignment="1">
      <alignment vertical="center"/>
    </xf>
    <xf numFmtId="0" fontId="0" fillId="0" borderId="14" xfId="0" applyFill="1" applyBorder="1" applyAlignment="1">
      <alignment horizontal="center" vertical="center"/>
    </xf>
    <xf numFmtId="0" fontId="10" fillId="19" borderId="10" xfId="0" applyFont="1" applyFill="1" applyBorder="1" applyAlignment="1" applyProtection="1">
      <alignment horizontal="center" vertical="center" wrapText="1"/>
      <protection hidden="1"/>
    </xf>
    <xf numFmtId="0" fontId="7" fillId="18" borderId="14" xfId="0" applyFont="1" applyFill="1" applyBorder="1" applyAlignment="1" applyProtection="1">
      <alignment horizontal="center" vertical="center"/>
      <protection hidden="1"/>
    </xf>
    <xf numFmtId="0" fontId="7" fillId="18" borderId="15" xfId="0" applyFont="1" applyFill="1" applyBorder="1" applyAlignment="1" applyProtection="1">
      <alignment horizontal="center" vertical="center"/>
      <protection hidden="1"/>
    </xf>
    <xf numFmtId="0" fontId="7" fillId="18" borderId="13" xfId="0" applyFont="1" applyFill="1" applyBorder="1" applyAlignment="1" applyProtection="1">
      <alignment horizontal="center" vertical="center"/>
      <protection hidden="1"/>
    </xf>
    <xf numFmtId="0" fontId="8" fillId="18" borderId="10" xfId="0" applyFont="1" applyFill="1" applyBorder="1" applyAlignment="1" applyProtection="1">
      <alignment horizontal="center" vertical="center"/>
      <protection hidden="1"/>
    </xf>
    <xf numFmtId="0" fontId="12" fillId="18" borderId="14" xfId="0" applyFont="1" applyFill="1" applyBorder="1" applyAlignment="1">
      <alignment horizontal="center" vertical="center"/>
    </xf>
    <xf numFmtId="0" fontId="12" fillId="18" borderId="15" xfId="0" applyFont="1" applyFill="1" applyBorder="1" applyAlignment="1">
      <alignment horizontal="center" vertical="center"/>
    </xf>
    <xf numFmtId="0" fontId="12" fillId="18" borderId="13" xfId="0" applyFont="1" applyFill="1" applyBorder="1" applyAlignment="1">
      <alignment horizontal="center" vertical="center"/>
    </xf>
    <xf numFmtId="0" fontId="9" fillId="18" borderId="10" xfId="0" applyFont="1" applyFill="1" applyBorder="1" applyAlignment="1" applyProtection="1">
      <alignment horizontal="center" vertical="center" wrapText="1"/>
      <protection hidden="1"/>
    </xf>
    <xf numFmtId="0" fontId="10" fillId="19" borderId="14" xfId="0" applyFont="1" applyFill="1" applyBorder="1" applyAlignment="1" applyProtection="1">
      <alignment horizontal="center" vertical="center" wrapText="1"/>
      <protection hidden="1"/>
    </xf>
    <xf numFmtId="0" fontId="10" fillId="19" borderId="15" xfId="0" applyFont="1" applyFill="1" applyBorder="1" applyAlignment="1" applyProtection="1">
      <alignment horizontal="center" vertical="center" wrapText="1"/>
      <protection hidden="1"/>
    </xf>
    <xf numFmtId="0" fontId="10" fillId="19" borderId="13" xfId="0" applyFont="1" applyFill="1" applyBorder="1" applyAlignment="1" applyProtection="1">
      <alignment horizontal="center" vertical="center" wrapText="1"/>
      <protection hidden="1"/>
    </xf>
    <xf numFmtId="0" fontId="7" fillId="20" borderId="10" xfId="0" applyFont="1" applyFill="1" applyBorder="1" applyAlignment="1" applyProtection="1">
      <alignment horizontal="center" vertical="center"/>
      <protection hidden="1"/>
    </xf>
    <xf numFmtId="0" fontId="8" fillId="20" borderId="10" xfId="0" applyFont="1" applyFill="1" applyBorder="1" applyAlignment="1" applyProtection="1">
      <alignment horizontal="center" vertical="center"/>
      <protection hidden="1"/>
    </xf>
    <xf numFmtId="0" fontId="12" fillId="20" borderId="14" xfId="0" applyFont="1" applyFill="1" applyBorder="1" applyAlignment="1">
      <alignment horizontal="center" vertical="center"/>
    </xf>
    <xf numFmtId="0" fontId="12" fillId="20" borderId="15" xfId="0" applyFont="1" applyFill="1" applyBorder="1" applyAlignment="1">
      <alignment horizontal="center" vertical="center"/>
    </xf>
    <xf numFmtId="0" fontId="12" fillId="20" borderId="13" xfId="0" applyFont="1" applyFill="1" applyBorder="1" applyAlignment="1">
      <alignment horizontal="center" vertical="center"/>
    </xf>
    <xf numFmtId="0" fontId="9" fillId="20" borderId="10" xfId="0" applyFont="1" applyFill="1" applyBorder="1" applyAlignment="1" applyProtection="1">
      <alignment horizontal="center" vertical="center" wrapText="1"/>
      <protection hidden="1"/>
    </xf>
    <xf numFmtId="0" fontId="7" fillId="17" borderId="10" xfId="0" applyFont="1" applyFill="1" applyBorder="1" applyAlignment="1" applyProtection="1">
      <alignment horizontal="center" vertical="center"/>
      <protection hidden="1"/>
    </xf>
    <xf numFmtId="0" fontId="8" fillId="17" borderId="10" xfId="0" applyFont="1" applyFill="1" applyBorder="1" applyAlignment="1" applyProtection="1">
      <alignment horizontal="center" vertical="center"/>
      <protection hidden="1"/>
    </xf>
    <xf numFmtId="0" fontId="12" fillId="17" borderId="14" xfId="0" applyFont="1" applyFill="1" applyBorder="1" applyAlignment="1">
      <alignment horizontal="center" vertical="center"/>
    </xf>
    <xf numFmtId="0" fontId="12" fillId="17" borderId="15" xfId="0" applyFont="1" applyFill="1" applyBorder="1" applyAlignment="1">
      <alignment horizontal="center" vertical="center"/>
    </xf>
    <xf numFmtId="0" fontId="12" fillId="17" borderId="13" xfId="0" applyFont="1" applyFill="1" applyBorder="1" applyAlignment="1">
      <alignment horizontal="center" vertical="center"/>
    </xf>
    <xf numFmtId="0" fontId="9" fillId="17" borderId="10" xfId="0" applyFont="1" applyFill="1" applyBorder="1" applyAlignment="1" applyProtection="1">
      <alignment horizontal="center" vertical="center" wrapText="1"/>
      <protection hidden="1"/>
    </xf>
    <xf numFmtId="0" fontId="0" fillId="17" borderId="10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16" fillId="17" borderId="10" xfId="0" applyFont="1" applyFill="1" applyBorder="1" applyAlignment="1">
      <alignment horizontal="center" vertical="center"/>
    </xf>
    <xf numFmtId="0" fontId="16" fillId="20" borderId="10" xfId="0" applyFont="1" applyFill="1" applyBorder="1" applyAlignment="1">
      <alignment horizontal="center" vertical="center"/>
    </xf>
    <xf numFmtId="0" fontId="0" fillId="20" borderId="16" xfId="0" applyFont="1" applyFill="1" applyBorder="1" applyAlignment="1">
      <alignment horizontal="center" vertical="center" wrapText="1"/>
    </xf>
    <xf numFmtId="0" fontId="0" fillId="20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 vertical="center"/>
    </xf>
    <xf numFmtId="2" fontId="10" fillId="19" borderId="10" xfId="0" applyNumberFormat="1" applyFont="1" applyFill="1" applyBorder="1" applyAlignment="1" applyProtection="1">
      <alignment horizontal="center" vertical="center"/>
      <protection hidden="1"/>
    </xf>
    <xf numFmtId="0" fontId="15" fillId="5" borderId="10" xfId="0" applyFont="1" applyFill="1" applyBorder="1" applyAlignment="1" applyProtection="1">
      <alignment horizontal="center" vertical="center"/>
      <protection hidden="1"/>
    </xf>
    <xf numFmtId="2" fontId="15" fillId="5" borderId="10" xfId="0" applyNumberFormat="1" applyFont="1" applyFill="1" applyBorder="1" applyAlignment="1" applyProtection="1">
      <alignment horizontal="center" vertical="center"/>
      <protection hidden="1"/>
    </xf>
    <xf numFmtId="0" fontId="15" fillId="5" borderId="11" xfId="0" applyFont="1" applyFill="1" applyBorder="1" applyAlignment="1" applyProtection="1">
      <alignment horizontal="center" vertical="center"/>
      <protection hidden="1"/>
    </xf>
    <xf numFmtId="2" fontId="15" fillId="5" borderId="11" xfId="0" applyNumberFormat="1" applyFont="1" applyFill="1" applyBorder="1" applyAlignment="1" applyProtection="1">
      <alignment horizontal="center" vertical="center"/>
      <protection hidden="1"/>
    </xf>
    <xf numFmtId="0" fontId="15" fillId="5" borderId="12" xfId="0" applyFont="1" applyFill="1" applyBorder="1" applyAlignment="1" applyProtection="1">
      <alignment horizontal="center" vertical="center"/>
      <protection hidden="1"/>
    </xf>
    <xf numFmtId="2" fontId="15" fillId="5" borderId="12" xfId="0" applyNumberFormat="1" applyFont="1" applyFill="1" applyBorder="1" applyAlignment="1" applyProtection="1">
      <alignment horizontal="center" vertical="center"/>
      <protection hidden="1"/>
    </xf>
    <xf numFmtId="0" fontId="0" fillId="0" borderId="10" xfId="0" applyBorder="1" applyAlignment="1">
      <alignment horizontal="right"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6" xfId="0" applyFill="1" applyBorder="1" applyAlignment="1" applyProtection="1">
      <alignment horizontal="center" vertical="center"/>
      <protection hidden="1" locked="0"/>
    </xf>
    <xf numFmtId="0" fontId="15" fillId="13" borderId="16" xfId="0" applyFont="1" applyFill="1" applyBorder="1" applyAlignment="1" applyProtection="1">
      <alignment horizontal="center" vertical="center"/>
      <protection hidden="1"/>
    </xf>
    <xf numFmtId="0" fontId="15" fillId="5" borderId="16" xfId="0" applyFont="1" applyFill="1" applyBorder="1" applyAlignment="1" applyProtection="1">
      <alignment horizontal="center" vertical="center"/>
      <protection hidden="1"/>
    </xf>
    <xf numFmtId="2" fontId="15" fillId="5" borderId="16" xfId="0" applyNumberFormat="1" applyFont="1" applyFill="1" applyBorder="1" applyAlignment="1" applyProtection="1">
      <alignment horizontal="center" vertical="center"/>
      <protection hidden="1"/>
    </xf>
    <xf numFmtId="0" fontId="0" fillId="0" borderId="16" xfId="0" applyFill="1" applyBorder="1" applyAlignment="1">
      <alignment vertical="center"/>
    </xf>
    <xf numFmtId="0" fontId="13" fillId="0" borderId="16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0" fillId="0" borderId="10" xfId="0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10">
    <dxf>
      <fill>
        <patternFill>
          <bgColor indexed="10"/>
        </patternFill>
      </fill>
    </dxf>
    <dxf>
      <fill>
        <patternFill>
          <bgColor indexed="24"/>
        </patternFill>
      </fill>
    </dxf>
    <dxf>
      <fill>
        <patternFill>
          <bgColor indexed="10"/>
        </patternFill>
      </fill>
    </dxf>
    <dxf>
      <fill>
        <patternFill>
          <bgColor indexed="24"/>
        </patternFill>
      </fill>
    </dxf>
    <dxf>
      <fill>
        <patternFill>
          <bgColor indexed="10"/>
        </patternFill>
      </fill>
    </dxf>
    <dxf>
      <fill>
        <patternFill>
          <bgColor indexed="24"/>
        </patternFill>
      </fill>
    </dxf>
    <dxf>
      <fill>
        <patternFill>
          <bgColor indexed="10"/>
        </patternFill>
      </fill>
    </dxf>
    <dxf>
      <fill>
        <patternFill>
          <bgColor indexed="24"/>
        </patternFill>
      </fill>
    </dxf>
    <dxf>
      <fill>
        <patternFill>
          <bgColor indexed="10"/>
        </patternFill>
      </fill>
    </dxf>
    <dxf>
      <fill>
        <patternFill>
          <bgColor indexed="2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19"/>
  <sheetViews>
    <sheetView showGridLines="0" tabSelected="1" zoomScale="70" zoomScaleNormal="70" zoomScalePageLayoutView="0" workbookViewId="0" topLeftCell="A1">
      <pane xSplit="6" ySplit="3" topLeftCell="H4" activePane="bottomRight" state="frozen"/>
      <selection pane="topLeft" activeCell="A1" sqref="A1"/>
      <selection pane="topRight" activeCell="I1" sqref="I1"/>
      <selection pane="bottomLeft" activeCell="A4" sqref="A4"/>
      <selection pane="bottomRight" activeCell="X211" sqref="X211"/>
    </sheetView>
  </sheetViews>
  <sheetFormatPr defaultColWidth="11.00390625" defaultRowHeight="12.75" outlineLevelCol="1"/>
  <cols>
    <col min="1" max="1" width="8.625" style="4" customWidth="1"/>
    <col min="2" max="3" width="11.625" style="4" customWidth="1"/>
    <col min="4" max="4" width="4.375" style="10" customWidth="1"/>
    <col min="5" max="5" width="6.875" style="10" customWidth="1" outlineLevel="1"/>
    <col min="6" max="6" width="32.375" style="4" customWidth="1" outlineLevel="1"/>
    <col min="7" max="7" width="12.375" style="4" hidden="1" customWidth="1" outlineLevel="1"/>
    <col min="8" max="8" width="5.625" style="10" customWidth="1" collapsed="1"/>
    <col min="9" max="33" width="5.625" style="10" customWidth="1"/>
    <col min="34" max="37" width="10.625" style="10" customWidth="1"/>
    <col min="38" max="16384" width="11.00390625" style="4" customWidth="1"/>
  </cols>
  <sheetData>
    <row r="1" spans="1:37" ht="28.5" customHeight="1">
      <c r="A1" s="77" t="s">
        <v>483</v>
      </c>
      <c r="B1" s="78"/>
      <c r="C1" s="78"/>
      <c r="D1" s="78"/>
      <c r="E1" s="78"/>
      <c r="F1" s="79"/>
      <c r="G1" s="32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</row>
    <row r="2" spans="1:37" ht="27.75" customHeight="1">
      <c r="A2" s="73" t="s">
        <v>253</v>
      </c>
      <c r="B2" s="74"/>
      <c r="C2" s="75"/>
      <c r="D2" s="30"/>
      <c r="E2" s="30"/>
      <c r="F2" s="31"/>
      <c r="G2" s="31"/>
      <c r="H2" s="76" t="s">
        <v>254</v>
      </c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80" t="s">
        <v>398</v>
      </c>
      <c r="AI2" s="80" t="s">
        <v>399</v>
      </c>
      <c r="AJ2" s="80" t="s">
        <v>490</v>
      </c>
      <c r="AK2" s="80" t="s">
        <v>491</v>
      </c>
    </row>
    <row r="3" spans="1:37" ht="36.75" customHeight="1">
      <c r="A3" s="12" t="s">
        <v>239</v>
      </c>
      <c r="B3" s="12" t="s">
        <v>240</v>
      </c>
      <c r="C3" s="12" t="s">
        <v>123</v>
      </c>
      <c r="D3" s="12" t="s">
        <v>465</v>
      </c>
      <c r="E3" s="12" t="s">
        <v>452</v>
      </c>
      <c r="F3" s="12" t="s">
        <v>414</v>
      </c>
      <c r="G3" s="12" t="s">
        <v>122</v>
      </c>
      <c r="H3" s="36">
        <v>1</v>
      </c>
      <c r="I3" s="36">
        <v>2</v>
      </c>
      <c r="J3" s="36">
        <v>3</v>
      </c>
      <c r="K3" s="36">
        <v>4</v>
      </c>
      <c r="L3" s="36">
        <v>5</v>
      </c>
      <c r="M3" s="36">
        <v>6</v>
      </c>
      <c r="N3" s="36">
        <v>7</v>
      </c>
      <c r="O3" s="36">
        <v>8</v>
      </c>
      <c r="P3" s="36">
        <v>9</v>
      </c>
      <c r="Q3" s="36">
        <v>10</v>
      </c>
      <c r="R3" s="36">
        <v>11</v>
      </c>
      <c r="S3" s="36">
        <v>12</v>
      </c>
      <c r="T3" s="36">
        <v>13</v>
      </c>
      <c r="U3" s="38">
        <v>14</v>
      </c>
      <c r="V3" s="38">
        <v>15</v>
      </c>
      <c r="W3" s="38">
        <v>16</v>
      </c>
      <c r="X3" s="38">
        <v>17</v>
      </c>
      <c r="Y3" s="38">
        <v>18</v>
      </c>
      <c r="Z3" s="38">
        <v>19</v>
      </c>
      <c r="AA3" s="38">
        <v>20</v>
      </c>
      <c r="AB3" s="38">
        <v>21</v>
      </c>
      <c r="AC3" s="37">
        <v>22</v>
      </c>
      <c r="AD3" s="37">
        <v>23</v>
      </c>
      <c r="AE3" s="37">
        <v>24</v>
      </c>
      <c r="AF3" s="37">
        <v>25</v>
      </c>
      <c r="AG3" s="37">
        <v>26</v>
      </c>
      <c r="AH3" s="80"/>
      <c r="AI3" s="80"/>
      <c r="AJ3" s="80"/>
      <c r="AK3" s="80"/>
    </row>
    <row r="4" spans="1:37" ht="15">
      <c r="A4" s="5">
        <v>1</v>
      </c>
      <c r="B4" s="40" t="s">
        <v>333</v>
      </c>
      <c r="C4" s="40" t="s">
        <v>468</v>
      </c>
      <c r="D4" s="13" t="s">
        <v>338</v>
      </c>
      <c r="E4" s="13">
        <v>1993</v>
      </c>
      <c r="F4" s="16" t="s">
        <v>222</v>
      </c>
      <c r="G4" s="16">
        <v>217</v>
      </c>
      <c r="H4" s="14">
        <v>1</v>
      </c>
      <c r="I4" s="14">
        <v>1</v>
      </c>
      <c r="J4" s="14">
        <v>1</v>
      </c>
      <c r="K4" s="14">
        <v>1</v>
      </c>
      <c r="L4" s="14">
        <v>1</v>
      </c>
      <c r="M4" s="14">
        <v>1</v>
      </c>
      <c r="N4" s="14">
        <v>1</v>
      </c>
      <c r="O4" s="14">
        <v>1</v>
      </c>
      <c r="P4" s="14">
        <v>1</v>
      </c>
      <c r="Q4" s="14">
        <v>1</v>
      </c>
      <c r="R4" s="14">
        <v>1</v>
      </c>
      <c r="S4" s="14">
        <v>1</v>
      </c>
      <c r="T4" s="14">
        <v>1</v>
      </c>
      <c r="U4" s="14">
        <v>1</v>
      </c>
      <c r="V4" s="14">
        <v>1</v>
      </c>
      <c r="W4" s="14">
        <v>1</v>
      </c>
      <c r="X4" s="14">
        <v>1</v>
      </c>
      <c r="Y4" s="14">
        <v>1</v>
      </c>
      <c r="Z4" s="14">
        <v>1</v>
      </c>
      <c r="AA4" s="14">
        <v>1</v>
      </c>
      <c r="AB4" s="14">
        <v>1</v>
      </c>
      <c r="AC4" s="14">
        <v>2</v>
      </c>
      <c r="AD4" s="14">
        <v>1</v>
      </c>
      <c r="AE4" s="14">
        <v>1</v>
      </c>
      <c r="AF4" s="14">
        <v>1</v>
      </c>
      <c r="AG4" s="14">
        <v>2</v>
      </c>
      <c r="AH4" s="1">
        <f>IF(H4&gt;0,$H$219,0)+IF(I4&gt;0,$I$219,0)+IF(J4&gt;0,$J$219,0)+IF(K4&gt;0,$K$219,0)+IF(L4&gt;0,$L$219,0)+IF(M4&gt;0,$M$219,0)+IF(N4&gt;0,$N$219,0)+IF(O4&gt;0,$O$219,0)+IF(P4&gt;0,$P$219,0)+IF(Q4&gt;0,$Q$219,0)+IF(R4&gt;0,$R$219,0)+IF(S4&gt;0,$S$219,0)+IF(T4&gt;0,$T$219,0)+IF(U4&gt;0,$U$219,0)+IF(V4&gt;0,$V$219,0)+IF(W4&gt;0,$W$219,0)+IF(X4&gt;0,$X$219,0)+IF(Y4&gt;0,$Y$219,0)+IF(Z4&gt;0,$Z$219,0)+IF(AA4&gt;0,$AA$219,0)+IF(AB4&gt;0,$AB$219,0)+IF(AC4&gt;0,$AC$219,0)+IF(AD4&gt;0,$AD$219,0)+IF(AE4&gt;0,$AE$219,0)+IF(AF4&gt;0,$AF$219,0)+IF(AG4&gt;0,$AG$219,0)</f>
        <v>256.4499430095811</v>
      </c>
      <c r="AI4" s="2">
        <f>SUM(H4:AG4)</f>
        <v>28</v>
      </c>
      <c r="AJ4" s="105">
        <f>COUNTIF(H4:AG4,"&gt;0")</f>
        <v>26</v>
      </c>
      <c r="AK4" s="106">
        <f>AH4/AJ4</f>
        <v>9.86345934652235</v>
      </c>
    </row>
    <row r="5" spans="1:37" ht="15">
      <c r="A5" s="5">
        <v>2</v>
      </c>
      <c r="B5" s="40" t="s">
        <v>375</v>
      </c>
      <c r="C5" s="40" t="s">
        <v>332</v>
      </c>
      <c r="D5" s="13" t="s">
        <v>338</v>
      </c>
      <c r="E5" s="13">
        <v>1990</v>
      </c>
      <c r="F5" s="16" t="s">
        <v>198</v>
      </c>
      <c r="G5" s="16">
        <v>58</v>
      </c>
      <c r="H5" s="14">
        <v>1</v>
      </c>
      <c r="I5" s="14">
        <v>1</v>
      </c>
      <c r="J5" s="14">
        <v>1</v>
      </c>
      <c r="K5" s="14">
        <v>1</v>
      </c>
      <c r="L5" s="14">
        <v>1</v>
      </c>
      <c r="M5" s="14">
        <v>2</v>
      </c>
      <c r="N5" s="14">
        <v>1</v>
      </c>
      <c r="O5" s="14">
        <v>1</v>
      </c>
      <c r="P5" s="14">
        <v>1</v>
      </c>
      <c r="Q5" s="14">
        <v>1</v>
      </c>
      <c r="R5" s="14">
        <v>1</v>
      </c>
      <c r="S5" s="14">
        <v>1</v>
      </c>
      <c r="T5" s="14">
        <v>1</v>
      </c>
      <c r="U5" s="14">
        <v>1</v>
      </c>
      <c r="V5" s="14">
        <v>1</v>
      </c>
      <c r="W5" s="14">
        <v>1</v>
      </c>
      <c r="X5" s="14">
        <v>1</v>
      </c>
      <c r="Y5" s="14">
        <v>1</v>
      </c>
      <c r="Z5" s="14">
        <v>1</v>
      </c>
      <c r="AA5" s="14">
        <v>1</v>
      </c>
      <c r="AB5" s="14">
        <v>1</v>
      </c>
      <c r="AC5" s="14">
        <v>2</v>
      </c>
      <c r="AD5" s="14">
        <v>1</v>
      </c>
      <c r="AE5" s="14"/>
      <c r="AF5" s="14">
        <v>7</v>
      </c>
      <c r="AG5" s="14">
        <v>6</v>
      </c>
      <c r="AH5" s="1">
        <f>IF(H5&gt;0,$H$219,0)+IF(I5&gt;0,$I$219,0)+IF(J5&gt;0,$J$219,0)+IF(K5&gt;0,$K$219,0)+IF(L5&gt;0,$L$219,0)+IF(M5&gt;0,$M$219,0)+IF(N5&gt;0,$N$219,0)+IF(O5&gt;0,$O$219,0)+IF(P5&gt;0,$P$219,0)+IF(Q5&gt;0,$Q$219,0)+IF(R5&gt;0,$R$219,0)+IF(S5&gt;0,$S$219,0)+IF(T5&gt;0,$T$219,0)+IF(U5&gt;0,$U$219,0)+IF(V5&gt;0,$V$219,0)+IF(W5&gt;0,$W$219,0)+IF(X5&gt;0,$X$219,0)+IF(Y5&gt;0,$Y$219,0)+IF(Z5&gt;0,$Z$219,0)+IF(AA5&gt;0,$AA$219,0)+IF(AB5&gt;0,$AB$219,0)+IF(AC5&gt;0,$AC$219,0)+IF(AD5&gt;0,$AD$219,0)+IF(AE5&gt;0,$AE$219,0)+IF(AF5&gt;0,$AF$219,0)+IF(AG5&gt;0,$AG$219,0)</f>
        <v>202.9499430095811</v>
      </c>
      <c r="AI5" s="2">
        <f>SUM(H5:AG5)</f>
        <v>38</v>
      </c>
      <c r="AJ5" s="105">
        <f aca="true" t="shared" si="0" ref="AJ5:AJ68">COUNTIF(H5:AG5,"&gt;0")</f>
        <v>25</v>
      </c>
      <c r="AK5" s="106">
        <f aca="true" t="shared" si="1" ref="AK5:AK68">AH5/AJ5</f>
        <v>8.117997720383244</v>
      </c>
    </row>
    <row r="6" spans="1:37" ht="15">
      <c r="A6" s="5">
        <v>3</v>
      </c>
      <c r="B6" s="40" t="s">
        <v>117</v>
      </c>
      <c r="C6" s="40" t="s">
        <v>333</v>
      </c>
      <c r="D6" s="13" t="s">
        <v>338</v>
      </c>
      <c r="E6" s="13">
        <v>1989</v>
      </c>
      <c r="F6" s="16" t="s">
        <v>119</v>
      </c>
      <c r="G6" s="16">
        <v>7</v>
      </c>
      <c r="H6" s="14">
        <v>1</v>
      </c>
      <c r="I6" s="14">
        <v>1</v>
      </c>
      <c r="J6" s="14">
        <v>1</v>
      </c>
      <c r="K6" s="14">
        <v>1</v>
      </c>
      <c r="L6" s="14">
        <v>1</v>
      </c>
      <c r="M6" s="14">
        <v>1</v>
      </c>
      <c r="N6" s="14">
        <v>1</v>
      </c>
      <c r="O6" s="14">
        <v>1</v>
      </c>
      <c r="P6" s="14">
        <v>1</v>
      </c>
      <c r="Q6" s="14">
        <v>1</v>
      </c>
      <c r="R6" s="14">
        <v>1</v>
      </c>
      <c r="S6" s="14">
        <v>1</v>
      </c>
      <c r="T6" s="14">
        <v>1</v>
      </c>
      <c r="U6" s="14">
        <v>1</v>
      </c>
      <c r="V6" s="14">
        <v>1</v>
      </c>
      <c r="W6" s="14">
        <v>1</v>
      </c>
      <c r="X6" s="14">
        <v>1</v>
      </c>
      <c r="Y6" s="14">
        <v>1</v>
      </c>
      <c r="Z6" s="14">
        <v>1</v>
      </c>
      <c r="AA6" s="14">
        <v>1</v>
      </c>
      <c r="AB6" s="14">
        <v>2</v>
      </c>
      <c r="AC6" s="14">
        <v>2</v>
      </c>
      <c r="AD6" s="14">
        <v>3</v>
      </c>
      <c r="AE6" s="14"/>
      <c r="AF6" s="14">
        <v>13</v>
      </c>
      <c r="AG6" s="14">
        <v>4</v>
      </c>
      <c r="AH6" s="1">
        <f>IF(H6&gt;0,$H$219,0)+IF(I6&gt;0,$I$219,0)+IF(J6&gt;0,$J$219,0)+IF(K6&gt;0,$K$219,0)+IF(L6&gt;0,$L$219,0)+IF(M6&gt;0,$M$219,0)+IF(N6&gt;0,$N$219,0)+IF(O6&gt;0,$O$219,0)+IF(P6&gt;0,$P$219,0)+IF(Q6&gt;0,$Q$219,0)+IF(R6&gt;0,$R$219,0)+IF(S6&gt;0,$S$219,0)+IF(T6&gt;0,$T$219,0)+IF(U6&gt;0,$U$219,0)+IF(V6&gt;0,$V$219,0)+IF(W6&gt;0,$W$219,0)+IF(X6&gt;0,$X$219,0)+IF(Y6&gt;0,$Y$219,0)+IF(Z6&gt;0,$Z$219,0)+IF(AA6&gt;0,$AA$219,0)+IF(AB6&gt;0,$AB$219,0)+IF(AC6&gt;0,$AC$219,0)+IF(AD6&gt;0,$AD$219,0)+IF(AE6&gt;0,$AE$219,0)+IF(AF6&gt;0,$AF$219,0)+IF(AG6&gt;0,$AG$219,0)</f>
        <v>202.9499430095811</v>
      </c>
      <c r="AI6" s="2">
        <f>SUM(H6:AG6)</f>
        <v>44</v>
      </c>
      <c r="AJ6" s="105">
        <f t="shared" si="0"/>
        <v>25</v>
      </c>
      <c r="AK6" s="106">
        <f t="shared" si="1"/>
        <v>8.117997720383244</v>
      </c>
    </row>
    <row r="7" spans="1:37" ht="15">
      <c r="A7" s="5">
        <v>4</v>
      </c>
      <c r="B7" s="40" t="s">
        <v>454</v>
      </c>
      <c r="C7" s="40" t="s">
        <v>47</v>
      </c>
      <c r="D7" s="13" t="s">
        <v>338</v>
      </c>
      <c r="E7" s="13">
        <v>1982</v>
      </c>
      <c r="F7" s="16" t="s">
        <v>48</v>
      </c>
      <c r="G7" s="16">
        <v>110</v>
      </c>
      <c r="H7" s="14">
        <v>1</v>
      </c>
      <c r="I7" s="14">
        <v>1</v>
      </c>
      <c r="J7" s="14">
        <v>1</v>
      </c>
      <c r="K7" s="14">
        <v>1</v>
      </c>
      <c r="L7" s="14">
        <v>1</v>
      </c>
      <c r="M7" s="14">
        <v>1</v>
      </c>
      <c r="N7" s="14">
        <v>1</v>
      </c>
      <c r="O7" s="14">
        <v>1</v>
      </c>
      <c r="P7" s="14">
        <v>1</v>
      </c>
      <c r="Q7" s="14">
        <v>1</v>
      </c>
      <c r="R7" s="14">
        <v>1</v>
      </c>
      <c r="S7" s="14">
        <v>1</v>
      </c>
      <c r="T7" s="14">
        <v>1</v>
      </c>
      <c r="U7" s="14">
        <v>1</v>
      </c>
      <c r="V7" s="14">
        <v>1</v>
      </c>
      <c r="W7" s="14">
        <v>1</v>
      </c>
      <c r="X7" s="14">
        <v>1</v>
      </c>
      <c r="Y7" s="14">
        <v>1</v>
      </c>
      <c r="Z7" s="14">
        <v>1</v>
      </c>
      <c r="AA7" s="14">
        <v>1</v>
      </c>
      <c r="AB7" s="14">
        <v>1</v>
      </c>
      <c r="AC7" s="14">
        <v>2</v>
      </c>
      <c r="AD7" s="14">
        <v>3</v>
      </c>
      <c r="AE7" s="14">
        <v>4</v>
      </c>
      <c r="AF7" s="14"/>
      <c r="AG7" s="14">
        <v>2</v>
      </c>
      <c r="AH7" s="1">
        <f>IF(H7&gt;0,$H$219,0)+IF(I7&gt;0,$I$219,0)+IF(J7&gt;0,$J$219,0)+IF(K7&gt;0,$K$219,0)+IF(L7&gt;0,$L$219,0)+IF(M7&gt;0,$M$219,0)+IF(N7&gt;0,$N$219,0)+IF(O7&gt;0,$O$219,0)+IF(P7&gt;0,$P$219,0)+IF(Q7&gt;0,$Q$219,0)+IF(R7&gt;0,$R$219,0)+IF(S7&gt;0,$S$219,0)+IF(T7&gt;0,$T$219,0)+IF(U7&gt;0,$U$219,0)+IF(V7&gt;0,$V$219,0)+IF(W7&gt;0,$W$219,0)+IF(X7&gt;0,$X$219,0)+IF(Y7&gt;0,$Y$219,0)+IF(Z7&gt;0,$Z$219,0)+IF(AA7&gt;0,$AA$219,0)+IF(AB7&gt;0,$AB$219,0)+IF(AC7&gt;0,$AC$219,0)+IF(AD7&gt;0,$AD$219,0)+IF(AE7&gt;0,$AE$219,0)+IF(AF7&gt;0,$AF$219,0)+IF(AG7&gt;0,$AG$219,0)</f>
        <v>185.11660967624778</v>
      </c>
      <c r="AI7" s="2">
        <f>SUM(H7:AG7)</f>
        <v>32</v>
      </c>
      <c r="AJ7" s="105">
        <f t="shared" si="0"/>
        <v>25</v>
      </c>
      <c r="AK7" s="106">
        <f t="shared" si="1"/>
        <v>7.404664387049911</v>
      </c>
    </row>
    <row r="8" spans="1:37" ht="15">
      <c r="A8" s="5">
        <v>5</v>
      </c>
      <c r="B8" s="40" t="s">
        <v>233</v>
      </c>
      <c r="C8" s="40" t="s">
        <v>232</v>
      </c>
      <c r="D8" s="13" t="s">
        <v>338</v>
      </c>
      <c r="E8" s="13">
        <v>1985</v>
      </c>
      <c r="F8" s="16" t="s">
        <v>141</v>
      </c>
      <c r="G8" s="16">
        <v>133</v>
      </c>
      <c r="H8" s="14">
        <v>1</v>
      </c>
      <c r="I8" s="14">
        <v>1</v>
      </c>
      <c r="J8" s="14">
        <v>1</v>
      </c>
      <c r="K8" s="14">
        <v>1</v>
      </c>
      <c r="L8" s="14">
        <v>1</v>
      </c>
      <c r="M8" s="14">
        <v>1</v>
      </c>
      <c r="N8" s="14">
        <v>1</v>
      </c>
      <c r="O8" s="14">
        <v>1</v>
      </c>
      <c r="P8" s="14">
        <v>1</v>
      </c>
      <c r="Q8" s="14">
        <v>1</v>
      </c>
      <c r="R8" s="14">
        <v>1</v>
      </c>
      <c r="S8" s="14">
        <v>1</v>
      </c>
      <c r="T8" s="14">
        <v>1</v>
      </c>
      <c r="U8" s="14">
        <v>1</v>
      </c>
      <c r="V8" s="14">
        <v>1</v>
      </c>
      <c r="W8" s="14">
        <v>1</v>
      </c>
      <c r="X8" s="14">
        <v>1</v>
      </c>
      <c r="Y8" s="14">
        <v>1</v>
      </c>
      <c r="Z8" s="14">
        <v>1</v>
      </c>
      <c r="AA8" s="14">
        <v>1</v>
      </c>
      <c r="AB8" s="14">
        <v>4</v>
      </c>
      <c r="AC8" s="14">
        <v>2</v>
      </c>
      <c r="AD8" s="14">
        <v>3</v>
      </c>
      <c r="AE8" s="14">
        <v>7</v>
      </c>
      <c r="AF8" s="14"/>
      <c r="AG8" s="14">
        <v>1</v>
      </c>
      <c r="AH8" s="1">
        <f>IF(H8&gt;0,$H$219,0)+IF(I8&gt;0,$I$219,0)+IF(J8&gt;0,$J$219,0)+IF(K8&gt;0,$K$219,0)+IF(L8&gt;0,$L$219,0)+IF(M8&gt;0,$M$219,0)+IF(N8&gt;0,$N$219,0)+IF(O8&gt;0,$O$219,0)+IF(P8&gt;0,$P$219,0)+IF(Q8&gt;0,$Q$219,0)+IF(R8&gt;0,$R$219,0)+IF(S8&gt;0,$S$219,0)+IF(T8&gt;0,$T$219,0)+IF(U8&gt;0,$U$219,0)+IF(V8&gt;0,$V$219,0)+IF(W8&gt;0,$W$219,0)+IF(X8&gt;0,$X$219,0)+IF(Y8&gt;0,$Y$219,0)+IF(Z8&gt;0,$Z$219,0)+IF(AA8&gt;0,$AA$219,0)+IF(AB8&gt;0,$AB$219,0)+IF(AC8&gt;0,$AC$219,0)+IF(AD8&gt;0,$AD$219,0)+IF(AE8&gt;0,$AE$219,0)+IF(AF8&gt;0,$AF$219,0)+IF(AG8&gt;0,$AG$219,0)</f>
        <v>185.11660967624778</v>
      </c>
      <c r="AI8" s="2">
        <f>SUM(H8:AG8)</f>
        <v>37</v>
      </c>
      <c r="AJ8" s="105">
        <f t="shared" si="0"/>
        <v>25</v>
      </c>
      <c r="AK8" s="106">
        <f t="shared" si="1"/>
        <v>7.404664387049911</v>
      </c>
    </row>
    <row r="9" spans="1:37" ht="15">
      <c r="A9" s="5">
        <v>6</v>
      </c>
      <c r="B9" s="40" t="s">
        <v>325</v>
      </c>
      <c r="C9" s="40" t="s">
        <v>440</v>
      </c>
      <c r="D9" s="13" t="s">
        <v>338</v>
      </c>
      <c r="E9" s="13">
        <v>1993</v>
      </c>
      <c r="F9" s="16" t="s">
        <v>89</v>
      </c>
      <c r="G9" s="16">
        <v>17</v>
      </c>
      <c r="H9" s="14">
        <v>1</v>
      </c>
      <c r="I9" s="14">
        <v>1</v>
      </c>
      <c r="J9" s="14">
        <v>1</v>
      </c>
      <c r="K9" s="14">
        <v>1</v>
      </c>
      <c r="L9" s="14">
        <v>1</v>
      </c>
      <c r="M9" s="14">
        <v>1</v>
      </c>
      <c r="N9" s="14">
        <v>1</v>
      </c>
      <c r="O9" s="14">
        <v>1</v>
      </c>
      <c r="P9" s="14">
        <v>2</v>
      </c>
      <c r="Q9" s="14">
        <v>1</v>
      </c>
      <c r="R9" s="14">
        <v>1</v>
      </c>
      <c r="S9" s="14">
        <v>1</v>
      </c>
      <c r="T9" s="14">
        <v>1</v>
      </c>
      <c r="U9" s="14">
        <v>2</v>
      </c>
      <c r="V9" s="14">
        <v>4</v>
      </c>
      <c r="W9" s="14">
        <v>1</v>
      </c>
      <c r="X9" s="14">
        <v>1</v>
      </c>
      <c r="Y9" s="14">
        <v>1</v>
      </c>
      <c r="Z9" s="14">
        <v>5</v>
      </c>
      <c r="AA9" s="14">
        <v>3</v>
      </c>
      <c r="AB9" s="14">
        <v>1</v>
      </c>
      <c r="AC9" s="14">
        <v>7</v>
      </c>
      <c r="AD9" s="14">
        <v>3</v>
      </c>
      <c r="AE9" s="14"/>
      <c r="AF9" s="14"/>
      <c r="AG9" s="14">
        <v>11</v>
      </c>
      <c r="AH9" s="1">
        <f>IF(H9&gt;0,$H$219,0)+IF(I9&gt;0,$I$219,0)+IF(J9&gt;0,$J$219,0)+IF(K9&gt;0,$K$219,0)+IF(L9&gt;0,$L$219,0)+IF(M9&gt;0,$M$219,0)+IF(N9&gt;0,$N$219,0)+IF(O9&gt;0,$O$219,0)+IF(P9&gt;0,$P$219,0)+IF(Q9&gt;0,$Q$219,0)+IF(R9&gt;0,$R$219,0)+IF(S9&gt;0,$S$219,0)+IF(T9&gt;0,$T$219,0)+IF(U9&gt;0,$U$219,0)+IF(V9&gt;0,$V$219,0)+IF(W9&gt;0,$W$219,0)+IF(X9&gt;0,$X$219,0)+IF(Y9&gt;0,$Y$219,0)+IF(Z9&gt;0,$Z$219,0)+IF(AA9&gt;0,$AA$219,0)+IF(AB9&gt;0,$AB$219,0)+IF(AC9&gt;0,$AC$219,0)+IF(AD9&gt;0,$AD$219,0)+IF(AE9&gt;0,$AE$219,0)+IF(AF9&gt;0,$AF$219,0)+IF(AG9&gt;0,$AG$219,0)</f>
        <v>131.61660967624778</v>
      </c>
      <c r="AI9" s="2">
        <f>SUM(H9:AG9)</f>
        <v>53</v>
      </c>
      <c r="AJ9" s="105">
        <f t="shared" si="0"/>
        <v>24</v>
      </c>
      <c r="AK9" s="106">
        <f t="shared" si="1"/>
        <v>5.48402540317699</v>
      </c>
    </row>
    <row r="10" spans="1:37" ht="15">
      <c r="A10" s="5">
        <v>7</v>
      </c>
      <c r="B10" s="40" t="s">
        <v>233</v>
      </c>
      <c r="C10" s="40" t="s">
        <v>28</v>
      </c>
      <c r="D10" s="13" t="s">
        <v>338</v>
      </c>
      <c r="E10" s="13">
        <v>1985</v>
      </c>
      <c r="F10" s="16" t="s">
        <v>141</v>
      </c>
      <c r="G10" s="16">
        <v>133</v>
      </c>
      <c r="H10" s="14">
        <v>1</v>
      </c>
      <c r="I10" s="14">
        <v>1</v>
      </c>
      <c r="J10" s="14">
        <v>1</v>
      </c>
      <c r="K10" s="14">
        <v>1</v>
      </c>
      <c r="L10" s="14">
        <v>1</v>
      </c>
      <c r="M10" s="14">
        <v>1</v>
      </c>
      <c r="N10" s="14">
        <v>1</v>
      </c>
      <c r="O10" s="14">
        <v>1</v>
      </c>
      <c r="P10" s="14">
        <v>1</v>
      </c>
      <c r="Q10" s="14">
        <v>1</v>
      </c>
      <c r="R10" s="14">
        <v>1</v>
      </c>
      <c r="S10" s="14">
        <v>1</v>
      </c>
      <c r="T10" s="14">
        <v>1</v>
      </c>
      <c r="U10" s="14">
        <v>2</v>
      </c>
      <c r="V10" s="14">
        <v>5</v>
      </c>
      <c r="W10" s="14">
        <v>2</v>
      </c>
      <c r="X10" s="14">
        <v>1</v>
      </c>
      <c r="Y10" s="14">
        <v>1</v>
      </c>
      <c r="Z10" s="14">
        <v>2</v>
      </c>
      <c r="AA10" s="14"/>
      <c r="AB10" s="14">
        <v>1</v>
      </c>
      <c r="AC10" s="14">
        <v>2</v>
      </c>
      <c r="AD10" s="14">
        <v>5</v>
      </c>
      <c r="AE10" s="14"/>
      <c r="AF10" s="14"/>
      <c r="AG10" s="14">
        <v>1</v>
      </c>
      <c r="AH10" s="1">
        <f>IF(H10&gt;0,$H$219,0)+IF(I10&gt;0,$I$219,0)+IF(J10&gt;0,$J$219,0)+IF(K10&gt;0,$K$219,0)+IF(L10&gt;0,$L$219,0)+IF(M10&gt;0,$M$219,0)+IF(N10&gt;0,$N$219,0)+IF(O10&gt;0,$O$219,0)+IF(P10&gt;0,$P$219,0)+IF(Q10&gt;0,$Q$219,0)+IF(R10&gt;0,$R$219,0)+IF(S10&gt;0,$S$219,0)+IF(T10&gt;0,$T$219,0)+IF(U10&gt;0,$U$219,0)+IF(V10&gt;0,$V$219,0)+IF(W10&gt;0,$W$219,0)+IF(X10&gt;0,$X$219,0)+IF(Y10&gt;0,$Y$219,0)+IF(Z10&gt;0,$Z$219,0)+IF(AA10&gt;0,$AA$219,0)+IF(AB10&gt;0,$AB$219,0)+IF(AC10&gt;0,$AC$219,0)+IF(AD10&gt;0,$AD$219,0)+IF(AE10&gt;0,$AE$219,0)+IF(AF10&gt;0,$AF$219,0)+IF(AG10&gt;0,$AG$219,0)</f>
        <v>118.24160967624778</v>
      </c>
      <c r="AI10" s="2">
        <f>SUM(H10:AG10)</f>
        <v>35</v>
      </c>
      <c r="AJ10" s="105">
        <f t="shared" si="0"/>
        <v>23</v>
      </c>
      <c r="AK10" s="106">
        <f t="shared" si="1"/>
        <v>5.140939551141208</v>
      </c>
    </row>
    <row r="11" spans="1:37" ht="15">
      <c r="A11" s="118">
        <v>8</v>
      </c>
      <c r="B11" s="119" t="s">
        <v>282</v>
      </c>
      <c r="C11" s="119" t="s">
        <v>246</v>
      </c>
      <c r="D11" s="112" t="s">
        <v>338</v>
      </c>
      <c r="E11" s="112">
        <v>1987</v>
      </c>
      <c r="F11" s="113" t="s">
        <v>236</v>
      </c>
      <c r="G11" s="113">
        <v>156</v>
      </c>
      <c r="H11" s="114">
        <v>1</v>
      </c>
      <c r="I11" s="114">
        <v>1</v>
      </c>
      <c r="J11" s="114">
        <v>1</v>
      </c>
      <c r="K11" s="114">
        <v>1</v>
      </c>
      <c r="L11" s="114">
        <v>1</v>
      </c>
      <c r="M11" s="114">
        <v>1</v>
      </c>
      <c r="N11" s="114">
        <v>1</v>
      </c>
      <c r="O11" s="114">
        <v>1</v>
      </c>
      <c r="P11" s="114">
        <v>1</v>
      </c>
      <c r="Q11" s="114">
        <v>1</v>
      </c>
      <c r="R11" s="114">
        <v>1</v>
      </c>
      <c r="S11" s="114">
        <v>1</v>
      </c>
      <c r="T11" s="114">
        <v>1</v>
      </c>
      <c r="U11" s="114">
        <v>1</v>
      </c>
      <c r="V11" s="114">
        <v>2</v>
      </c>
      <c r="W11" s="114">
        <v>1</v>
      </c>
      <c r="X11" s="114">
        <v>1</v>
      </c>
      <c r="Y11" s="114">
        <v>1</v>
      </c>
      <c r="Z11" s="114">
        <v>5</v>
      </c>
      <c r="AA11" s="114">
        <v>3</v>
      </c>
      <c r="AB11" s="114">
        <v>1</v>
      </c>
      <c r="AC11" s="114">
        <v>5</v>
      </c>
      <c r="AD11" s="114">
        <v>1</v>
      </c>
      <c r="AE11" s="114"/>
      <c r="AF11" s="114"/>
      <c r="AG11" s="114"/>
      <c r="AH11" s="1">
        <f>IF(H11&gt;0,$H$219,0)+IF(I11&gt;0,$I$219,0)+IF(J11&gt;0,$J$219,0)+IF(K11&gt;0,$K$219,0)+IF(L11&gt;0,$L$219,0)+IF(M11&gt;0,$M$219,0)+IF(N11&gt;0,$N$219,0)+IF(O11&gt;0,$O$219,0)+IF(P11&gt;0,$P$219,0)+IF(Q11&gt;0,$Q$219,0)+IF(R11&gt;0,$R$219,0)+IF(S11&gt;0,$S$219,0)+IF(T11&gt;0,$T$219,0)+IF(U11&gt;0,$U$219,0)+IF(V11&gt;0,$V$219,0)+IF(W11&gt;0,$W$219,0)+IF(X11&gt;0,$X$219,0)+IF(Y11&gt;0,$Y$219,0)+IF(Z11&gt;0,$Z$219,0)+IF(AA11&gt;0,$AA$219,0)+IF(AB11&gt;0,$AB$219,0)+IF(AC11&gt;0,$AC$219,0)+IF(AD11&gt;0,$AD$219,0)+IF(AE11&gt;0,$AE$219,0)+IF(AF11&gt;0,$AF$219,0)+IF(AG11&gt;0,$AG$219,0)</f>
        <v>115.15507121470932</v>
      </c>
      <c r="AI11" s="115">
        <f>SUM(H11:AG11)</f>
        <v>34</v>
      </c>
      <c r="AJ11" s="116">
        <f t="shared" si="0"/>
        <v>23</v>
      </c>
      <c r="AK11" s="117">
        <f t="shared" si="1"/>
        <v>5.006742226726493</v>
      </c>
    </row>
    <row r="12" spans="1:37" ht="15">
      <c r="A12" s="16">
        <v>9</v>
      </c>
      <c r="B12" s="40" t="s">
        <v>403</v>
      </c>
      <c r="C12" s="40" t="s">
        <v>402</v>
      </c>
      <c r="D12" s="13" t="s">
        <v>338</v>
      </c>
      <c r="E12" s="13">
        <v>1985</v>
      </c>
      <c r="F12" s="16" t="s">
        <v>199</v>
      </c>
      <c r="G12" s="16">
        <v>57</v>
      </c>
      <c r="H12" s="14">
        <v>1</v>
      </c>
      <c r="I12" s="14">
        <v>1</v>
      </c>
      <c r="J12" s="14">
        <v>1</v>
      </c>
      <c r="K12" s="14">
        <v>1</v>
      </c>
      <c r="L12" s="14">
        <v>1</v>
      </c>
      <c r="M12" s="14">
        <v>1</v>
      </c>
      <c r="N12" s="14">
        <v>1</v>
      </c>
      <c r="O12" s="14">
        <v>1</v>
      </c>
      <c r="P12" s="14">
        <v>1</v>
      </c>
      <c r="Q12" s="14">
        <v>1</v>
      </c>
      <c r="R12" s="14">
        <v>1</v>
      </c>
      <c r="S12" s="14">
        <v>1</v>
      </c>
      <c r="T12" s="14">
        <v>1</v>
      </c>
      <c r="U12" s="14">
        <v>1</v>
      </c>
      <c r="V12" s="14">
        <v>1</v>
      </c>
      <c r="W12" s="14">
        <v>1</v>
      </c>
      <c r="X12" s="14">
        <v>1</v>
      </c>
      <c r="Y12" s="14">
        <v>1</v>
      </c>
      <c r="Z12" s="14">
        <v>7</v>
      </c>
      <c r="AA12" s="14">
        <v>2</v>
      </c>
      <c r="AB12" s="14">
        <v>1</v>
      </c>
      <c r="AC12" s="14">
        <v>6</v>
      </c>
      <c r="AD12" s="14">
        <v>5</v>
      </c>
      <c r="AE12" s="14"/>
      <c r="AF12" s="14"/>
      <c r="AG12" s="14"/>
      <c r="AH12" s="1">
        <f>IF(H12&gt;0,$H$219,0)+IF(I12&gt;0,$I$219,0)+IF(J12&gt;0,$J$219,0)+IF(K12&gt;0,$K$219,0)+IF(L12&gt;0,$L$219,0)+IF(M12&gt;0,$M$219,0)+IF(N12&gt;0,$N$219,0)+IF(O12&gt;0,$O$219,0)+IF(P12&gt;0,$P$219,0)+IF(Q12&gt;0,$Q$219,0)+IF(R12&gt;0,$R$219,0)+IF(S12&gt;0,$S$219,0)+IF(T12&gt;0,$T$219,0)+IF(U12&gt;0,$U$219,0)+IF(V12&gt;0,$V$219,0)+IF(W12&gt;0,$W$219,0)+IF(X12&gt;0,$X$219,0)+IF(Y12&gt;0,$Y$219,0)+IF(Z12&gt;0,$Z$219,0)+IF(AA12&gt;0,$AA$219,0)+IF(AB12&gt;0,$AB$219,0)+IF(AC12&gt;0,$AC$219,0)+IF(AD12&gt;0,$AD$219,0)+IF(AE12&gt;0,$AE$219,0)+IF(AF12&gt;0,$AF$219,0)+IF(AG12&gt;0,$AG$219,0)</f>
        <v>115.15507121470932</v>
      </c>
      <c r="AI12" s="2">
        <f>SUM(H12:AG12)</f>
        <v>39</v>
      </c>
      <c r="AJ12" s="105">
        <f t="shared" si="0"/>
        <v>23</v>
      </c>
      <c r="AK12" s="106">
        <f t="shared" si="1"/>
        <v>5.006742226726493</v>
      </c>
    </row>
    <row r="13" spans="1:37" ht="15">
      <c r="A13" s="16">
        <v>10</v>
      </c>
      <c r="B13" s="40" t="s">
        <v>329</v>
      </c>
      <c r="C13" s="40" t="s">
        <v>328</v>
      </c>
      <c r="D13" s="13" t="s">
        <v>338</v>
      </c>
      <c r="E13" s="13">
        <v>1988</v>
      </c>
      <c r="F13" s="16" t="s">
        <v>179</v>
      </c>
      <c r="G13" s="16">
        <v>80</v>
      </c>
      <c r="H13" s="14">
        <v>1</v>
      </c>
      <c r="I13" s="14">
        <v>2</v>
      </c>
      <c r="J13" s="14">
        <v>1</v>
      </c>
      <c r="K13" s="14">
        <v>1</v>
      </c>
      <c r="L13" s="14">
        <v>1</v>
      </c>
      <c r="M13" s="14">
        <v>1</v>
      </c>
      <c r="N13" s="14">
        <v>1</v>
      </c>
      <c r="O13" s="14">
        <v>1</v>
      </c>
      <c r="P13" s="14">
        <v>1</v>
      </c>
      <c r="Q13" s="14">
        <v>1</v>
      </c>
      <c r="R13" s="14">
        <v>1</v>
      </c>
      <c r="S13" s="14">
        <v>1</v>
      </c>
      <c r="T13" s="14">
        <v>1</v>
      </c>
      <c r="U13" s="14">
        <v>1</v>
      </c>
      <c r="V13" s="14"/>
      <c r="W13" s="14">
        <v>2</v>
      </c>
      <c r="X13" s="14"/>
      <c r="Y13" s="14"/>
      <c r="Z13" s="14"/>
      <c r="AA13" s="14">
        <v>1</v>
      </c>
      <c r="AB13" s="14">
        <v>3</v>
      </c>
      <c r="AC13" s="14"/>
      <c r="AD13" s="14"/>
      <c r="AE13" s="14">
        <v>2</v>
      </c>
      <c r="AF13" s="14"/>
      <c r="AG13" s="14"/>
      <c r="AH13" s="1">
        <f>IF(H13&gt;0,$H$219,0)+IF(I13&gt;0,$I$219,0)+IF(J13&gt;0,$J$219,0)+IF(K13&gt;0,$K$219,0)+IF(L13&gt;0,$L$219,0)+IF(M13&gt;0,$M$219,0)+IF(N13&gt;0,$N$219,0)+IF(O13&gt;0,$O$219,0)+IF(P13&gt;0,$P$219,0)+IF(Q13&gt;0,$Q$219,0)+IF(R13&gt;0,$R$219,0)+IF(S13&gt;0,$S$219,0)+IF(T13&gt;0,$T$219,0)+IF(U13&gt;0,$U$219,0)+IF(V13&gt;0,$V$219,0)+IF(W13&gt;0,$W$219,0)+IF(X13&gt;0,$X$219,0)+IF(Y13&gt;0,$Y$219,0)+IF(Z13&gt;0,$Z$219,0)+IF(AA13&gt;0,$AA$219,0)+IF(AB13&gt;0,$AB$219,0)+IF(AC13&gt;0,$AC$219,0)+IF(AD13&gt;0,$AD$219,0)+IF(AE13&gt;0,$AE$219,0)+IF(AF13&gt;0,$AF$219,0)+IF(AG13&gt;0,$AG$219,0)</f>
        <v>97.98087935152665</v>
      </c>
      <c r="AI13" s="2">
        <f>SUM(H13:AG13)</f>
        <v>23</v>
      </c>
      <c r="AJ13" s="105">
        <f t="shared" si="0"/>
        <v>18</v>
      </c>
      <c r="AK13" s="106">
        <f t="shared" si="1"/>
        <v>5.443382186195925</v>
      </c>
    </row>
    <row r="14" spans="1:37" ht="15">
      <c r="A14" s="16">
        <v>11</v>
      </c>
      <c r="B14" s="40" t="s">
        <v>151</v>
      </c>
      <c r="C14" s="40" t="s">
        <v>150</v>
      </c>
      <c r="D14" s="13" t="s">
        <v>338</v>
      </c>
      <c r="E14" s="13">
        <v>1978</v>
      </c>
      <c r="F14" s="16" t="s">
        <v>152</v>
      </c>
      <c r="G14" s="16">
        <v>124</v>
      </c>
      <c r="H14" s="14">
        <v>1</v>
      </c>
      <c r="I14" s="14">
        <v>1</v>
      </c>
      <c r="J14" s="14">
        <v>1</v>
      </c>
      <c r="K14" s="14">
        <v>1</v>
      </c>
      <c r="L14" s="14">
        <v>1</v>
      </c>
      <c r="M14" s="14">
        <v>1</v>
      </c>
      <c r="N14" s="14">
        <v>1</v>
      </c>
      <c r="O14" s="14">
        <v>1</v>
      </c>
      <c r="P14" s="14">
        <v>1</v>
      </c>
      <c r="Q14" s="14">
        <v>1</v>
      </c>
      <c r="R14" s="14">
        <v>1</v>
      </c>
      <c r="S14" s="14">
        <v>1</v>
      </c>
      <c r="T14" s="14">
        <v>1</v>
      </c>
      <c r="U14" s="14">
        <v>1</v>
      </c>
      <c r="V14" s="14">
        <v>3</v>
      </c>
      <c r="W14" s="14">
        <v>1</v>
      </c>
      <c r="X14" s="14">
        <v>1</v>
      </c>
      <c r="Y14" s="14">
        <v>1</v>
      </c>
      <c r="Z14" s="14">
        <v>1</v>
      </c>
      <c r="AA14" s="14">
        <v>1</v>
      </c>
      <c r="AB14" s="14">
        <v>1</v>
      </c>
      <c r="AC14" s="14"/>
      <c r="AD14" s="14">
        <v>6</v>
      </c>
      <c r="AE14" s="14"/>
      <c r="AF14" s="14"/>
      <c r="AG14" s="14"/>
      <c r="AH14" s="1">
        <f>IF(H14&gt;0,$H$219,0)+IF(I14&gt;0,$I$219,0)+IF(J14&gt;0,$J$219,0)+IF(K14&gt;0,$K$219,0)+IF(L14&gt;0,$L$219,0)+IF(M14&gt;0,$M$219,0)+IF(N14&gt;0,$N$219,0)+IF(O14&gt;0,$O$219,0)+IF(P14&gt;0,$P$219,0)+IF(Q14&gt;0,$Q$219,0)+IF(R14&gt;0,$R$219,0)+IF(S14&gt;0,$S$219,0)+IF(T14&gt;0,$T$219,0)+IF(U14&gt;0,$U$219,0)+IF(V14&gt;0,$V$219,0)+IF(W14&gt;0,$W$219,0)+IF(X14&gt;0,$X$219,0)+IF(Y14&gt;0,$Y$219,0)+IF(Z14&gt;0,$Z$219,0)+IF(AA14&gt;0,$AA$219,0)+IF(AB14&gt;0,$AB$219,0)+IF(AC14&gt;0,$AC$219,0)+IF(AD14&gt;0,$AD$219,0)+IF(AE14&gt;0,$AE$219,0)+IF(AF14&gt;0,$AF$219,0)+IF(AG14&gt;0,$AG$219,0)</f>
        <v>95.70052576016388</v>
      </c>
      <c r="AI14" s="2">
        <f>SUM(H14:AG14)</f>
        <v>29</v>
      </c>
      <c r="AJ14" s="105">
        <f t="shared" si="0"/>
        <v>22</v>
      </c>
      <c r="AK14" s="106">
        <f t="shared" si="1"/>
        <v>4.350023898189267</v>
      </c>
    </row>
    <row r="15" spans="1:37" ht="15">
      <c r="A15" s="16">
        <v>12</v>
      </c>
      <c r="B15" s="40" t="s">
        <v>415</v>
      </c>
      <c r="C15" s="40" t="s">
        <v>386</v>
      </c>
      <c r="D15" s="13" t="s">
        <v>338</v>
      </c>
      <c r="E15" s="13">
        <v>1980</v>
      </c>
      <c r="F15" s="16" t="s">
        <v>115</v>
      </c>
      <c r="G15" s="16">
        <v>10</v>
      </c>
      <c r="H15" s="14">
        <v>1</v>
      </c>
      <c r="I15" s="14">
        <v>1</v>
      </c>
      <c r="J15" s="14">
        <v>1</v>
      </c>
      <c r="K15" s="14">
        <v>1</v>
      </c>
      <c r="L15" s="14">
        <v>1</v>
      </c>
      <c r="M15" s="14">
        <v>2</v>
      </c>
      <c r="N15" s="14">
        <v>1</v>
      </c>
      <c r="O15" s="14">
        <v>1</v>
      </c>
      <c r="P15" s="14">
        <v>1</v>
      </c>
      <c r="Q15" s="14">
        <v>1</v>
      </c>
      <c r="R15" s="14">
        <v>1</v>
      </c>
      <c r="S15" s="14">
        <v>1</v>
      </c>
      <c r="T15" s="14">
        <v>1</v>
      </c>
      <c r="U15" s="14">
        <v>2</v>
      </c>
      <c r="V15" s="14"/>
      <c r="W15" s="14">
        <v>1</v>
      </c>
      <c r="X15" s="14"/>
      <c r="Y15" s="14">
        <v>2</v>
      </c>
      <c r="Z15" s="14">
        <v>6</v>
      </c>
      <c r="AA15" s="14">
        <v>1</v>
      </c>
      <c r="AB15" s="14"/>
      <c r="AC15" s="14"/>
      <c r="AD15" s="14">
        <v>3</v>
      </c>
      <c r="AE15" s="14"/>
      <c r="AF15" s="14"/>
      <c r="AG15" s="14">
        <v>6</v>
      </c>
      <c r="AH15" s="1">
        <f>IF(H15&gt;0,$H$219,0)+IF(I15&gt;0,$I$219,0)+IF(J15&gt;0,$J$219,0)+IF(K15&gt;0,$K$219,0)+IF(L15&gt;0,$L$219,0)+IF(M15&gt;0,$M$219,0)+IF(N15&gt;0,$N$219,0)+IF(O15&gt;0,$O$219,0)+IF(P15&gt;0,$P$219,0)+IF(Q15&gt;0,$Q$219,0)+IF(R15&gt;0,$R$219,0)+IF(S15&gt;0,$S$219,0)+IF(T15&gt;0,$T$219,0)+IF(U15&gt;0,$U$219,0)+IF(V15&gt;0,$V$219,0)+IF(W15&gt;0,$W$219,0)+IF(X15&gt;0,$X$219,0)+IF(Y15&gt;0,$Y$219,0)+IF(Z15&gt;0,$Z$219,0)+IF(AA15&gt;0,$AA$219,0)+IF(AB15&gt;0,$AB$219,0)+IF(AC15&gt;0,$AC$219,0)+IF(AD15&gt;0,$AD$219,0)+IF(AE15&gt;0,$AE$219,0)+IF(AF15&gt;0,$AF$219,0)+IF(AG15&gt;0,$AG$219,0)</f>
        <v>90.54570024491895</v>
      </c>
      <c r="AI15" s="2">
        <f>SUM(H15:AG15)</f>
        <v>35</v>
      </c>
      <c r="AJ15" s="105">
        <f t="shared" si="0"/>
        <v>20</v>
      </c>
      <c r="AK15" s="106">
        <f t="shared" si="1"/>
        <v>4.527285012245947</v>
      </c>
    </row>
    <row r="16" spans="1:37" ht="15">
      <c r="A16" s="16">
        <v>13</v>
      </c>
      <c r="B16" s="40" t="s">
        <v>8</v>
      </c>
      <c r="C16" s="40" t="s">
        <v>9</v>
      </c>
      <c r="D16" s="13" t="s">
        <v>338</v>
      </c>
      <c r="E16" s="13"/>
      <c r="F16" s="16"/>
      <c r="G16" s="16"/>
      <c r="H16" s="14">
        <v>1</v>
      </c>
      <c r="I16" s="14">
        <v>1</v>
      </c>
      <c r="J16" s="14">
        <v>1</v>
      </c>
      <c r="K16" s="14">
        <v>1</v>
      </c>
      <c r="L16" s="14">
        <v>1</v>
      </c>
      <c r="M16" s="14">
        <v>1</v>
      </c>
      <c r="N16" s="14">
        <v>1</v>
      </c>
      <c r="O16" s="14">
        <v>1</v>
      </c>
      <c r="P16" s="14">
        <v>1</v>
      </c>
      <c r="Q16" s="14">
        <v>1</v>
      </c>
      <c r="R16" s="14">
        <v>1</v>
      </c>
      <c r="S16" s="14">
        <v>1</v>
      </c>
      <c r="T16" s="14">
        <v>1</v>
      </c>
      <c r="U16" s="14">
        <v>1</v>
      </c>
      <c r="V16" s="14">
        <v>3</v>
      </c>
      <c r="W16" s="14">
        <v>1</v>
      </c>
      <c r="X16" s="14">
        <v>1</v>
      </c>
      <c r="Y16" s="14">
        <v>1</v>
      </c>
      <c r="Z16" s="14">
        <v>1</v>
      </c>
      <c r="AA16" s="14">
        <v>3</v>
      </c>
      <c r="AB16" s="14">
        <v>1</v>
      </c>
      <c r="AC16" s="14"/>
      <c r="AD16" s="14"/>
      <c r="AE16" s="14"/>
      <c r="AF16" s="14"/>
      <c r="AG16" s="14"/>
      <c r="AH16" s="1">
        <f>IF(H16&gt;0,$H$219,0)+IF(I16&gt;0,$I$219,0)+IF(J16&gt;0,$J$219,0)+IF(K16&gt;0,$K$219,0)+IF(L16&gt;0,$L$219,0)+IF(M16&gt;0,$M$219,0)+IF(N16&gt;0,$N$219,0)+IF(O16&gt;0,$O$219,0)+IF(P16&gt;0,$P$219,0)+IF(Q16&gt;0,$Q$219,0)+IF(R16&gt;0,$R$219,0)+IF(S16&gt;0,$S$219,0)+IF(T16&gt;0,$T$219,0)+IF(U16&gt;0,$U$219,0)+IF(V16&gt;0,$V$219,0)+IF(W16&gt;0,$W$219,0)+IF(X16&gt;0,$X$219,0)+IF(Y16&gt;0,$Y$219,0)+IF(Z16&gt;0,$Z$219,0)+IF(AA16&gt;0,$AA$219,0)+IF(AB16&gt;0,$AB$219,0)+IF(AC16&gt;0,$AC$219,0)+IF(AD16&gt;0,$AD$219,0)+IF(AE16&gt;0,$AE$219,0)+IF(AF16&gt;0,$AF$219,0)+IF(AG16&gt;0,$AG$219,0)</f>
        <v>79.23898729862542</v>
      </c>
      <c r="AI16" s="2">
        <f>SUM(H16:AG16)</f>
        <v>25</v>
      </c>
      <c r="AJ16" s="105">
        <f t="shared" si="0"/>
        <v>21</v>
      </c>
      <c r="AK16" s="106">
        <f t="shared" si="1"/>
        <v>3.773285109458353</v>
      </c>
    </row>
    <row r="17" spans="1:37" ht="15">
      <c r="A17" s="16">
        <v>14</v>
      </c>
      <c r="B17" s="40" t="s">
        <v>237</v>
      </c>
      <c r="C17" s="40" t="s">
        <v>332</v>
      </c>
      <c r="D17" s="13" t="s">
        <v>338</v>
      </c>
      <c r="E17" s="13">
        <v>1973</v>
      </c>
      <c r="F17" s="16" t="s">
        <v>448</v>
      </c>
      <c r="G17" s="16">
        <v>301</v>
      </c>
      <c r="H17" s="14">
        <v>1</v>
      </c>
      <c r="I17" s="14">
        <v>1</v>
      </c>
      <c r="J17" s="14">
        <v>1</v>
      </c>
      <c r="K17" s="14">
        <v>1</v>
      </c>
      <c r="L17" s="14">
        <v>1</v>
      </c>
      <c r="M17" s="14">
        <v>1</v>
      </c>
      <c r="N17" s="14">
        <v>1</v>
      </c>
      <c r="O17" s="14">
        <v>1</v>
      </c>
      <c r="P17" s="14">
        <v>1</v>
      </c>
      <c r="Q17" s="14">
        <v>1</v>
      </c>
      <c r="R17" s="14">
        <v>1</v>
      </c>
      <c r="S17" s="14">
        <v>1</v>
      </c>
      <c r="T17" s="14">
        <v>1</v>
      </c>
      <c r="U17" s="14">
        <v>6</v>
      </c>
      <c r="V17" s="14">
        <v>7</v>
      </c>
      <c r="W17" s="14">
        <v>1</v>
      </c>
      <c r="X17" s="14">
        <v>1</v>
      </c>
      <c r="Y17" s="14">
        <v>1</v>
      </c>
      <c r="Z17" s="14">
        <v>1</v>
      </c>
      <c r="AA17" s="14">
        <v>11</v>
      </c>
      <c r="AB17" s="14">
        <v>1</v>
      </c>
      <c r="AC17" s="14"/>
      <c r="AD17" s="14"/>
      <c r="AE17" s="14"/>
      <c r="AF17" s="14"/>
      <c r="AG17" s="14"/>
      <c r="AH17" s="1">
        <f>IF(H17&gt;0,$H$219,0)+IF(I17&gt;0,$I$219,0)+IF(J17&gt;0,$J$219,0)+IF(K17&gt;0,$K$219,0)+IF(L17&gt;0,$L$219,0)+IF(M17&gt;0,$M$219,0)+IF(N17&gt;0,$N$219,0)+IF(O17&gt;0,$O$219,0)+IF(P17&gt;0,$P$219,0)+IF(Q17&gt;0,$Q$219,0)+IF(R17&gt;0,$R$219,0)+IF(S17&gt;0,$S$219,0)+IF(T17&gt;0,$T$219,0)+IF(U17&gt;0,$U$219,0)+IF(V17&gt;0,$V$219,0)+IF(W17&gt;0,$W$219,0)+IF(X17&gt;0,$X$219,0)+IF(Y17&gt;0,$Y$219,0)+IF(Z17&gt;0,$Z$219,0)+IF(AA17&gt;0,$AA$219,0)+IF(AB17&gt;0,$AB$219,0)+IF(AC17&gt;0,$AC$219,0)+IF(AD17&gt;0,$AD$219,0)+IF(AE17&gt;0,$AE$219,0)+IF(AF17&gt;0,$AF$219,0)+IF(AG17&gt;0,$AG$219,0)</f>
        <v>79.23898729862542</v>
      </c>
      <c r="AI17" s="2">
        <f>SUM(H17:AG17)</f>
        <v>42</v>
      </c>
      <c r="AJ17" s="105">
        <f t="shared" si="0"/>
        <v>21</v>
      </c>
      <c r="AK17" s="106">
        <f t="shared" si="1"/>
        <v>3.773285109458353</v>
      </c>
    </row>
    <row r="18" spans="1:37" ht="15">
      <c r="A18" s="16">
        <v>15</v>
      </c>
      <c r="B18" s="40" t="s">
        <v>395</v>
      </c>
      <c r="C18" s="40" t="s">
        <v>474</v>
      </c>
      <c r="D18" s="13" t="s">
        <v>338</v>
      </c>
      <c r="E18" s="13">
        <v>1989</v>
      </c>
      <c r="F18" s="16" t="s">
        <v>462</v>
      </c>
      <c r="G18" s="16">
        <v>15</v>
      </c>
      <c r="H18" s="14">
        <v>1</v>
      </c>
      <c r="I18" s="14">
        <v>1</v>
      </c>
      <c r="J18" s="14">
        <v>1</v>
      </c>
      <c r="K18" s="14">
        <v>1</v>
      </c>
      <c r="L18" s="14">
        <v>1</v>
      </c>
      <c r="M18" s="14">
        <v>1</v>
      </c>
      <c r="N18" s="14">
        <v>1</v>
      </c>
      <c r="O18" s="14">
        <v>1</v>
      </c>
      <c r="P18" s="14">
        <v>1</v>
      </c>
      <c r="Q18" s="14">
        <v>1</v>
      </c>
      <c r="R18" s="14">
        <v>1</v>
      </c>
      <c r="S18" s="14">
        <v>1</v>
      </c>
      <c r="T18" s="14">
        <v>1</v>
      </c>
      <c r="U18" s="14">
        <v>5</v>
      </c>
      <c r="V18" s="14"/>
      <c r="W18" s="14">
        <v>1</v>
      </c>
      <c r="X18" s="14">
        <v>1</v>
      </c>
      <c r="Y18" s="14">
        <v>1</v>
      </c>
      <c r="Z18" s="14"/>
      <c r="AA18" s="14"/>
      <c r="AB18" s="14">
        <v>1</v>
      </c>
      <c r="AC18" s="14"/>
      <c r="AD18" s="14">
        <v>2</v>
      </c>
      <c r="AE18" s="14"/>
      <c r="AF18" s="14"/>
      <c r="AG18" s="14">
        <v>15</v>
      </c>
      <c r="AH18" s="1">
        <f>IF(H18&gt;0,$H$219,0)+IF(I18&gt;0,$I$219,0)+IF(J18&gt;0,$J$219,0)+IF(K18&gt;0,$K$219,0)+IF(L18&gt;0,$L$219,0)+IF(M18&gt;0,$M$219,0)+IF(N18&gt;0,$N$219,0)+IF(O18&gt;0,$O$219,0)+IF(P18&gt;0,$P$219,0)+IF(Q18&gt;0,$Q$219,0)+IF(R18&gt;0,$R$219,0)+IF(S18&gt;0,$S$219,0)+IF(T18&gt;0,$T$219,0)+IF(U18&gt;0,$U$219,0)+IF(V18&gt;0,$V$219,0)+IF(W18&gt;0,$W$219,0)+IF(X18&gt;0,$X$219,0)+IF(Y18&gt;0,$Y$219,0)+IF(Z18&gt;0,$Z$219,0)+IF(AA18&gt;0,$AA$219,0)+IF(AB18&gt;0,$AB$219,0)+IF(AC18&gt;0,$AC$219,0)+IF(AD18&gt;0,$AD$219,0)+IF(AE18&gt;0,$AE$219,0)+IF(AF18&gt;0,$AF$219,0)+IF(AG18&gt;0,$AG$219,0)</f>
        <v>69.23468326932138</v>
      </c>
      <c r="AI18" s="2">
        <f>SUM(H18:AG18)</f>
        <v>39</v>
      </c>
      <c r="AJ18" s="105">
        <f t="shared" si="0"/>
        <v>20</v>
      </c>
      <c r="AK18" s="106">
        <f t="shared" si="1"/>
        <v>3.461734163466069</v>
      </c>
    </row>
    <row r="19" spans="1:37" ht="15">
      <c r="A19" s="16">
        <v>16</v>
      </c>
      <c r="B19" s="40" t="s">
        <v>408</v>
      </c>
      <c r="C19" s="40" t="s">
        <v>298</v>
      </c>
      <c r="D19" s="13" t="s">
        <v>338</v>
      </c>
      <c r="E19" s="13">
        <v>1987</v>
      </c>
      <c r="F19" s="16" t="s">
        <v>319</v>
      </c>
      <c r="G19" s="16">
        <v>302</v>
      </c>
      <c r="H19" s="14">
        <v>1</v>
      </c>
      <c r="I19" s="14">
        <v>1</v>
      </c>
      <c r="J19" s="14">
        <v>1</v>
      </c>
      <c r="K19" s="14">
        <v>1</v>
      </c>
      <c r="L19" s="14">
        <v>1</v>
      </c>
      <c r="M19" s="14">
        <v>2</v>
      </c>
      <c r="N19" s="14">
        <v>1</v>
      </c>
      <c r="O19" s="14">
        <v>1</v>
      </c>
      <c r="P19" s="14">
        <v>1</v>
      </c>
      <c r="Q19" s="14">
        <v>1</v>
      </c>
      <c r="R19" s="14">
        <v>1</v>
      </c>
      <c r="S19" s="14">
        <v>1</v>
      </c>
      <c r="T19" s="14">
        <v>1</v>
      </c>
      <c r="U19" s="14">
        <v>1</v>
      </c>
      <c r="V19" s="14"/>
      <c r="W19" s="14">
        <v>1</v>
      </c>
      <c r="X19" s="14">
        <v>1</v>
      </c>
      <c r="Y19" s="14">
        <v>1</v>
      </c>
      <c r="Z19" s="14"/>
      <c r="AA19" s="14">
        <v>8</v>
      </c>
      <c r="AB19" s="14">
        <v>1</v>
      </c>
      <c r="AC19" s="14">
        <v>12</v>
      </c>
      <c r="AD19" s="14"/>
      <c r="AE19" s="14"/>
      <c r="AF19" s="14"/>
      <c r="AG19" s="14"/>
      <c r="AH19" s="1">
        <f>IF(H19&gt;0,$H$219,0)+IF(I19&gt;0,$I$219,0)+IF(J19&gt;0,$J$219,0)+IF(K19&gt;0,$K$219,0)+IF(L19&gt;0,$L$219,0)+IF(M19&gt;0,$M$219,0)+IF(N19&gt;0,$N$219,0)+IF(O19&gt;0,$O$219,0)+IF(P19&gt;0,$P$219,0)+IF(Q19&gt;0,$Q$219,0)+IF(R19&gt;0,$R$219,0)+IF(S19&gt;0,$S$219,0)+IF(T19&gt;0,$T$219,0)+IF(U19&gt;0,$U$219,0)+IF(V19&gt;0,$V$219,0)+IF(W19&gt;0,$W$219,0)+IF(X19&gt;0,$X$219,0)+IF(Y19&gt;0,$Y$219,0)+IF(Z19&gt;0,$Z$219,0)+IF(AA19&gt;0,$AA$219,0)+IF(AB19&gt;0,$AB$219,0)+IF(AC19&gt;0,$AC$219,0)+IF(AD19&gt;0,$AD$219,0)+IF(AE19&gt;0,$AE$219,0)+IF(AF19&gt;0,$AF$219,0)+IF(AG19&gt;0,$AG$219,0)</f>
        <v>69.14115180078991</v>
      </c>
      <c r="AI19" s="2">
        <f>SUM(H19:AG19)</f>
        <v>39</v>
      </c>
      <c r="AJ19" s="105">
        <f t="shared" si="0"/>
        <v>20</v>
      </c>
      <c r="AK19" s="106">
        <f t="shared" si="1"/>
        <v>3.4570575900394958</v>
      </c>
    </row>
    <row r="20" spans="1:37" ht="15">
      <c r="A20" s="16">
        <v>17</v>
      </c>
      <c r="B20" s="40" t="s">
        <v>458</v>
      </c>
      <c r="C20" s="40" t="s">
        <v>473</v>
      </c>
      <c r="D20" s="13" t="s">
        <v>338</v>
      </c>
      <c r="E20" s="13">
        <v>1991</v>
      </c>
      <c r="F20" s="16" t="s">
        <v>192</v>
      </c>
      <c r="G20" s="16">
        <v>66</v>
      </c>
      <c r="H20" s="14">
        <v>1</v>
      </c>
      <c r="I20" s="14">
        <v>1</v>
      </c>
      <c r="J20" s="14">
        <v>1</v>
      </c>
      <c r="K20" s="14">
        <v>1</v>
      </c>
      <c r="L20" s="14">
        <v>1</v>
      </c>
      <c r="M20" s="14">
        <v>2</v>
      </c>
      <c r="N20" s="14">
        <v>1</v>
      </c>
      <c r="O20" s="14">
        <v>1</v>
      </c>
      <c r="P20" s="14">
        <v>2</v>
      </c>
      <c r="Q20" s="14">
        <v>1</v>
      </c>
      <c r="R20" s="14">
        <v>4</v>
      </c>
      <c r="S20" s="14">
        <v>1</v>
      </c>
      <c r="T20" s="14">
        <v>1</v>
      </c>
      <c r="U20" s="14">
        <v>1</v>
      </c>
      <c r="V20" s="14">
        <v>7</v>
      </c>
      <c r="W20" s="14">
        <v>1</v>
      </c>
      <c r="X20" s="14">
        <v>1</v>
      </c>
      <c r="Y20" s="14">
        <v>1</v>
      </c>
      <c r="Z20" s="14">
        <v>1</v>
      </c>
      <c r="AA20" s="14"/>
      <c r="AB20" s="14">
        <v>1</v>
      </c>
      <c r="AC20" s="14"/>
      <c r="AD20" s="14"/>
      <c r="AE20" s="14"/>
      <c r="AF20" s="14"/>
      <c r="AG20" s="14"/>
      <c r="AH20" s="1">
        <f>IF(H20&gt;0,$H$219,0)+IF(I20&gt;0,$I$219,0)+IF(J20&gt;0,$J$219,0)+IF(K20&gt;0,$K$219,0)+IF(L20&gt;0,$L$219,0)+IF(M20&gt;0,$M$219,0)+IF(N20&gt;0,$N$219,0)+IF(O20&gt;0,$O$219,0)+IF(P20&gt;0,$P$219,0)+IF(Q20&gt;0,$Q$219,0)+IF(R20&gt;0,$R$219,0)+IF(S20&gt;0,$S$219,0)+IF(T20&gt;0,$T$219,0)+IF(U20&gt;0,$U$219,0)+IF(V20&gt;0,$V$219,0)+IF(W20&gt;0,$W$219,0)+IF(X20&gt;0,$X$219,0)+IF(Y20&gt;0,$Y$219,0)+IF(Z20&gt;0,$Z$219,0)+IF(AA20&gt;0,$AA$219,0)+IF(AB20&gt;0,$AB$219,0)+IF(AC20&gt;0,$AC$219,0)+IF(AD20&gt;0,$AD$219,0)+IF(AE20&gt;0,$AE$219,0)+IF(AF20&gt;0,$AF$219,0)+IF(AG20&gt;0,$AG$219,0)</f>
        <v>65.86398729862542</v>
      </c>
      <c r="AI20" s="2">
        <f>SUM(H20:AG20)</f>
        <v>31</v>
      </c>
      <c r="AJ20" s="105">
        <f t="shared" si="0"/>
        <v>20</v>
      </c>
      <c r="AK20" s="106">
        <f t="shared" si="1"/>
        <v>3.293199364931271</v>
      </c>
    </row>
    <row r="21" spans="1:37" ht="15">
      <c r="A21" s="16">
        <v>18</v>
      </c>
      <c r="B21" s="40" t="s">
        <v>158</v>
      </c>
      <c r="C21" s="40" t="s">
        <v>256</v>
      </c>
      <c r="D21" s="13" t="s">
        <v>338</v>
      </c>
      <c r="E21" s="13">
        <v>1992</v>
      </c>
      <c r="F21" s="16" t="s">
        <v>159</v>
      </c>
      <c r="G21" s="16">
        <v>292</v>
      </c>
      <c r="H21" s="14">
        <v>1</v>
      </c>
      <c r="I21" s="14">
        <v>1</v>
      </c>
      <c r="J21" s="14">
        <v>1</v>
      </c>
      <c r="K21" s="14">
        <v>1</v>
      </c>
      <c r="L21" s="14">
        <v>1</v>
      </c>
      <c r="M21" s="14">
        <v>1</v>
      </c>
      <c r="N21" s="14">
        <v>1</v>
      </c>
      <c r="O21" s="14">
        <v>1</v>
      </c>
      <c r="P21" s="14">
        <v>1</v>
      </c>
      <c r="Q21" s="14">
        <v>1</v>
      </c>
      <c r="R21" s="14">
        <v>1</v>
      </c>
      <c r="S21" s="14">
        <v>1</v>
      </c>
      <c r="T21" s="14">
        <v>1</v>
      </c>
      <c r="U21" s="14">
        <v>2</v>
      </c>
      <c r="V21" s="14"/>
      <c r="W21" s="14">
        <v>1</v>
      </c>
      <c r="X21" s="14">
        <v>1</v>
      </c>
      <c r="Y21" s="14">
        <v>1</v>
      </c>
      <c r="Z21" s="14"/>
      <c r="AA21" s="14"/>
      <c r="AB21" s="14">
        <v>1</v>
      </c>
      <c r="AC21" s="14"/>
      <c r="AD21" s="14">
        <v>5</v>
      </c>
      <c r="AE21" s="14"/>
      <c r="AF21" s="14"/>
      <c r="AG21" s="14"/>
      <c r="AH21" s="1">
        <f>IF(H21&gt;0,$H$219,0)+IF(I21&gt;0,$I$219,0)+IF(J21&gt;0,$J$219,0)+IF(K21&gt;0,$K$219,0)+IF(L21&gt;0,$L$219,0)+IF(M21&gt;0,$M$219,0)+IF(N21&gt;0,$N$219,0)+IF(O21&gt;0,$O$219,0)+IF(P21&gt;0,$P$219,0)+IF(Q21&gt;0,$Q$219,0)+IF(R21&gt;0,$R$219,0)+IF(S21&gt;0,$S$219,0)+IF(T21&gt;0,$T$219,0)+IF(U21&gt;0,$U$219,0)+IF(V21&gt;0,$V$219,0)+IF(W21&gt;0,$W$219,0)+IF(X21&gt;0,$X$219,0)+IF(Y21&gt;0,$Y$219,0)+IF(Z21&gt;0,$Z$219,0)+IF(AA21&gt;0,$AA$219,0)+IF(AB21&gt;0,$AB$219,0)+IF(AC21&gt;0,$AC$219,0)+IF(AD21&gt;0,$AD$219,0)+IF(AE21&gt;0,$AE$219,0)+IF(AF21&gt;0,$AF$219,0)+IF(AG21&gt;0,$AG$219,0)</f>
        <v>52.77314480778293</v>
      </c>
      <c r="AI21" s="2">
        <f>SUM(H21:AG21)</f>
        <v>24</v>
      </c>
      <c r="AJ21" s="105">
        <f t="shared" si="0"/>
        <v>19</v>
      </c>
      <c r="AK21" s="106">
        <f t="shared" si="1"/>
        <v>2.777533937251733</v>
      </c>
    </row>
    <row r="22" spans="1:37" ht="15">
      <c r="A22" s="16">
        <v>19</v>
      </c>
      <c r="B22" s="40" t="s">
        <v>335</v>
      </c>
      <c r="C22" s="40" t="s">
        <v>461</v>
      </c>
      <c r="D22" s="13" t="s">
        <v>338</v>
      </c>
      <c r="E22" s="13">
        <v>1983</v>
      </c>
      <c r="F22" s="16" t="s">
        <v>336</v>
      </c>
      <c r="G22" s="16">
        <v>63</v>
      </c>
      <c r="H22" s="14">
        <v>1</v>
      </c>
      <c r="I22" s="14">
        <v>1</v>
      </c>
      <c r="J22" s="14">
        <v>1</v>
      </c>
      <c r="K22" s="14">
        <v>1</v>
      </c>
      <c r="L22" s="14">
        <v>1</v>
      </c>
      <c r="M22" s="14">
        <v>1</v>
      </c>
      <c r="N22" s="14">
        <v>1</v>
      </c>
      <c r="O22" s="14">
        <v>1</v>
      </c>
      <c r="P22" s="14">
        <v>1</v>
      </c>
      <c r="Q22" s="14">
        <v>1</v>
      </c>
      <c r="R22" s="14">
        <v>3</v>
      </c>
      <c r="S22" s="14">
        <v>1</v>
      </c>
      <c r="T22" s="14">
        <v>1</v>
      </c>
      <c r="U22" s="14">
        <v>1</v>
      </c>
      <c r="V22" s="14"/>
      <c r="W22" s="14">
        <v>1</v>
      </c>
      <c r="X22" s="14">
        <v>1</v>
      </c>
      <c r="Y22" s="14">
        <v>1</v>
      </c>
      <c r="Z22" s="14"/>
      <c r="AA22" s="14"/>
      <c r="AB22" s="14">
        <v>6</v>
      </c>
      <c r="AC22" s="14"/>
      <c r="AD22" s="14"/>
      <c r="AE22" s="14"/>
      <c r="AF22" s="14"/>
      <c r="AG22" s="14">
        <v>10</v>
      </c>
      <c r="AH22" s="1">
        <f>IF(H22&gt;0,$H$219,0)+IF(I22&gt;0,$I$219,0)+IF(J22&gt;0,$J$219,0)+IF(K22&gt;0,$K$219,0)+IF(L22&gt;0,$L$219,0)+IF(M22&gt;0,$M$219,0)+IF(N22&gt;0,$N$219,0)+IF(O22&gt;0,$O$219,0)+IF(P22&gt;0,$P$219,0)+IF(Q22&gt;0,$Q$219,0)+IF(R22&gt;0,$R$219,0)+IF(S22&gt;0,$S$219,0)+IF(T22&gt;0,$T$219,0)+IF(U22&gt;0,$U$219,0)+IF(V22&gt;0,$V$219,0)+IF(W22&gt;0,$W$219,0)+IF(X22&gt;0,$X$219,0)+IF(Y22&gt;0,$Y$219,0)+IF(Z22&gt;0,$Z$219,0)+IF(AA22&gt;0,$AA$219,0)+IF(AB22&gt;0,$AB$219,0)+IF(AC22&gt;0,$AC$219,0)+IF(AD22&gt;0,$AD$219,0)+IF(AE22&gt;0,$AE$219,0)+IF(AF22&gt;0,$AF$219,0)+IF(AG22&gt;0,$AG$219,0)</f>
        <v>52.77314480778293</v>
      </c>
      <c r="AI22" s="2">
        <f>SUM(H22:AG22)</f>
        <v>35</v>
      </c>
      <c r="AJ22" s="105">
        <f t="shared" si="0"/>
        <v>19</v>
      </c>
      <c r="AK22" s="106">
        <f t="shared" si="1"/>
        <v>2.777533937251733</v>
      </c>
    </row>
    <row r="23" spans="1:37" ht="15">
      <c r="A23" s="16">
        <v>20</v>
      </c>
      <c r="B23" s="40" t="s">
        <v>60</v>
      </c>
      <c r="C23" s="40" t="s">
        <v>410</v>
      </c>
      <c r="D23" s="13" t="s">
        <v>338</v>
      </c>
      <c r="E23" s="13">
        <v>1986</v>
      </c>
      <c r="F23" s="16" t="s">
        <v>61</v>
      </c>
      <c r="G23" s="16">
        <v>86</v>
      </c>
      <c r="H23" s="14">
        <v>1</v>
      </c>
      <c r="I23" s="14">
        <v>1</v>
      </c>
      <c r="J23" s="14">
        <v>1</v>
      </c>
      <c r="K23" s="14">
        <v>1</v>
      </c>
      <c r="L23" s="14">
        <v>1</v>
      </c>
      <c r="M23" s="14">
        <v>1</v>
      </c>
      <c r="N23" s="14">
        <v>3</v>
      </c>
      <c r="O23" s="14">
        <v>1</v>
      </c>
      <c r="P23" s="14">
        <v>1</v>
      </c>
      <c r="Q23" s="14">
        <v>1</v>
      </c>
      <c r="R23" s="14">
        <v>1</v>
      </c>
      <c r="S23" s="14">
        <v>1</v>
      </c>
      <c r="T23" s="14">
        <v>1</v>
      </c>
      <c r="U23" s="14">
        <v>1</v>
      </c>
      <c r="V23" s="14"/>
      <c r="W23" s="14">
        <v>1</v>
      </c>
      <c r="X23" s="14">
        <v>1</v>
      </c>
      <c r="Y23" s="14">
        <v>1</v>
      </c>
      <c r="Z23" s="14">
        <v>10</v>
      </c>
      <c r="AA23" s="14"/>
      <c r="AB23" s="14">
        <v>1</v>
      </c>
      <c r="AC23" s="14"/>
      <c r="AD23" s="14"/>
      <c r="AE23" s="14"/>
      <c r="AF23" s="14"/>
      <c r="AG23" s="14"/>
      <c r="AH23" s="1">
        <f>IF(H23&gt;0,$H$219,0)+IF(I23&gt;0,$I$219,0)+IF(J23&gt;0,$J$219,0)+IF(K23&gt;0,$K$219,0)+IF(L23&gt;0,$L$219,0)+IF(M23&gt;0,$M$219,0)+IF(N23&gt;0,$N$219,0)+IF(O23&gt;0,$O$219,0)+IF(P23&gt;0,$P$219,0)+IF(Q23&gt;0,$Q$219,0)+IF(R23&gt;0,$R$219,0)+IF(S23&gt;0,$S$219,0)+IF(T23&gt;0,$T$219,0)+IF(U23&gt;0,$U$219,0)+IF(V23&gt;0,$V$219,0)+IF(W23&gt;0,$W$219,0)+IF(X23&gt;0,$X$219,0)+IF(Y23&gt;0,$Y$219,0)+IF(Z23&gt;0,$Z$219,0)+IF(AA23&gt;0,$AA$219,0)+IF(AB23&gt;0,$AB$219,0)+IF(AC23&gt;0,$AC$219,0)+IF(AD23&gt;0,$AD$219,0)+IF(AE23&gt;0,$AE$219,0)+IF(AF23&gt;0,$AF$219,0)+IF(AG23&gt;0,$AG$219,0)</f>
        <v>50.57827301291113</v>
      </c>
      <c r="AI23" s="2">
        <f>SUM(H23:AG23)</f>
        <v>30</v>
      </c>
      <c r="AJ23" s="105">
        <f t="shared" si="0"/>
        <v>19</v>
      </c>
      <c r="AK23" s="106">
        <f t="shared" si="1"/>
        <v>2.6620143691005858</v>
      </c>
    </row>
    <row r="24" spans="1:37" ht="15">
      <c r="A24" s="16">
        <v>21</v>
      </c>
      <c r="B24" s="40" t="s">
        <v>76</v>
      </c>
      <c r="C24" s="40" t="s">
        <v>446</v>
      </c>
      <c r="D24" s="13" t="s">
        <v>338</v>
      </c>
      <c r="E24" s="13">
        <v>1990</v>
      </c>
      <c r="F24" s="16" t="s">
        <v>77</v>
      </c>
      <c r="G24" s="16">
        <v>38</v>
      </c>
      <c r="H24" s="14">
        <v>1</v>
      </c>
      <c r="I24" s="14">
        <v>1</v>
      </c>
      <c r="J24" s="14">
        <v>1</v>
      </c>
      <c r="K24" s="14">
        <v>1</v>
      </c>
      <c r="L24" s="14">
        <v>1</v>
      </c>
      <c r="M24" s="14">
        <v>1</v>
      </c>
      <c r="N24" s="14">
        <v>1</v>
      </c>
      <c r="O24" s="14">
        <v>1</v>
      </c>
      <c r="P24" s="14">
        <v>1</v>
      </c>
      <c r="Q24" s="14">
        <v>1</v>
      </c>
      <c r="R24" s="14">
        <v>2</v>
      </c>
      <c r="S24" s="14">
        <v>1</v>
      </c>
      <c r="T24" s="14">
        <v>1</v>
      </c>
      <c r="U24" s="14">
        <v>1</v>
      </c>
      <c r="V24" s="14"/>
      <c r="W24" s="14">
        <v>1</v>
      </c>
      <c r="X24" s="14">
        <v>1</v>
      </c>
      <c r="Y24" s="14">
        <v>1</v>
      </c>
      <c r="Z24" s="14"/>
      <c r="AA24" s="14">
        <v>2</v>
      </c>
      <c r="AB24" s="14">
        <v>1</v>
      </c>
      <c r="AC24" s="14"/>
      <c r="AD24" s="14"/>
      <c r="AE24" s="14"/>
      <c r="AF24" s="14"/>
      <c r="AG24" s="14"/>
      <c r="AH24" s="1">
        <f>IF(H24&gt;0,$H$219,0)+IF(I24&gt;0,$I$219,0)+IF(J24&gt;0,$J$219,0)+IF(K24&gt;0,$K$219,0)+IF(L24&gt;0,$L$219,0)+IF(M24&gt;0,$M$219,0)+IF(N24&gt;0,$N$219,0)+IF(O24&gt;0,$O$219,0)+IF(P24&gt;0,$P$219,0)+IF(Q24&gt;0,$Q$219,0)+IF(R24&gt;0,$R$219,0)+IF(S24&gt;0,$S$219,0)+IF(T24&gt;0,$T$219,0)+IF(U24&gt;0,$U$219,0)+IF(V24&gt;0,$V$219,0)+IF(W24&gt;0,$W$219,0)+IF(X24&gt;0,$X$219,0)+IF(Y24&gt;0,$Y$219,0)+IF(Z24&gt;0,$Z$219,0)+IF(AA24&gt;0,$AA$219,0)+IF(AB24&gt;0,$AB$219,0)+IF(AC24&gt;0,$AC$219,0)+IF(AD24&gt;0,$AD$219,0)+IF(AE24&gt;0,$AE$219,0)+IF(AF24&gt;0,$AF$219,0)+IF(AG24&gt;0,$AG$219,0)</f>
        <v>49.68660634624447</v>
      </c>
      <c r="AI24" s="2">
        <f>SUM(H24:AG24)</f>
        <v>21</v>
      </c>
      <c r="AJ24" s="105">
        <f t="shared" si="0"/>
        <v>19</v>
      </c>
      <c r="AK24" s="106">
        <f t="shared" si="1"/>
        <v>2.6150845445391826</v>
      </c>
    </row>
    <row r="25" spans="1:37" ht="15">
      <c r="A25" s="16">
        <v>22</v>
      </c>
      <c r="B25" s="40" t="s">
        <v>126</v>
      </c>
      <c r="C25" s="40" t="s">
        <v>127</v>
      </c>
      <c r="D25" s="13" t="s">
        <v>338</v>
      </c>
      <c r="E25" s="13">
        <v>1991</v>
      </c>
      <c r="F25" s="16" t="s">
        <v>78</v>
      </c>
      <c r="G25" s="16">
        <v>36</v>
      </c>
      <c r="H25" s="14">
        <v>1</v>
      </c>
      <c r="I25" s="14">
        <v>2</v>
      </c>
      <c r="J25" s="14">
        <v>1</v>
      </c>
      <c r="K25" s="14">
        <v>1</v>
      </c>
      <c r="L25" s="14">
        <v>1</v>
      </c>
      <c r="M25" s="14">
        <v>2</v>
      </c>
      <c r="N25" s="14">
        <v>1</v>
      </c>
      <c r="O25" s="14">
        <v>1</v>
      </c>
      <c r="P25" s="14">
        <v>1</v>
      </c>
      <c r="Q25" s="14">
        <v>2</v>
      </c>
      <c r="R25" s="14">
        <v>1</v>
      </c>
      <c r="S25" s="14">
        <v>1</v>
      </c>
      <c r="T25" s="14">
        <v>1</v>
      </c>
      <c r="U25" s="14"/>
      <c r="V25" s="14"/>
      <c r="W25" s="14">
        <v>1</v>
      </c>
      <c r="X25" s="14">
        <v>1</v>
      </c>
      <c r="Y25" s="14"/>
      <c r="Z25" s="14"/>
      <c r="AA25" s="14"/>
      <c r="AB25" s="14">
        <v>3</v>
      </c>
      <c r="AC25" s="14"/>
      <c r="AD25" s="14"/>
      <c r="AE25" s="14"/>
      <c r="AF25" s="14"/>
      <c r="AG25" s="14">
        <v>5</v>
      </c>
      <c r="AH25" s="1">
        <f>IF(H25&gt;0,$H$219,0)+IF(I25&gt;0,$I$219,0)+IF(J25&gt;0,$J$219,0)+IF(K25&gt;0,$K$219,0)+IF(L25&gt;0,$L$219,0)+IF(M25&gt;0,$M$219,0)+IF(N25&gt;0,$N$219,0)+IF(O25&gt;0,$O$219,0)+IF(P25&gt;0,$P$219,0)+IF(Q25&gt;0,$Q$219,0)+IF(R25&gt;0,$R$219,0)+IF(S25&gt;0,$S$219,0)+IF(T25&gt;0,$T$219,0)+IF(U25&gt;0,$U$219,0)+IF(V25&gt;0,$V$219,0)+IF(W25&gt;0,$W$219,0)+IF(X25&gt;0,$X$219,0)+IF(Y25&gt;0,$Y$219,0)+IF(Z25&gt;0,$Z$219,0)+IF(AA25&gt;0,$AA$219,0)+IF(AB25&gt;0,$AB$219,0)+IF(AC25&gt;0,$AC$219,0)+IF(AD25&gt;0,$AD$219,0)+IF(AE25&gt;0,$AE$219,0)+IF(AF25&gt;0,$AF$219,0)+IF(AG25&gt;0,$AG$219,0)</f>
        <v>46.186970565358685</v>
      </c>
      <c r="AI25" s="2">
        <f>SUM(H25:AG25)</f>
        <v>26</v>
      </c>
      <c r="AJ25" s="105">
        <f t="shared" si="0"/>
        <v>17</v>
      </c>
      <c r="AK25" s="106">
        <f t="shared" si="1"/>
        <v>2.716880621491687</v>
      </c>
    </row>
    <row r="26" spans="1:37" ht="15">
      <c r="A26" s="16">
        <v>23</v>
      </c>
      <c r="B26" s="40" t="s">
        <v>389</v>
      </c>
      <c r="C26" s="40" t="s">
        <v>145</v>
      </c>
      <c r="D26" s="13" t="s">
        <v>338</v>
      </c>
      <c r="E26" s="13">
        <v>1980</v>
      </c>
      <c r="F26" s="16" t="s">
        <v>146</v>
      </c>
      <c r="G26" s="16">
        <v>131</v>
      </c>
      <c r="H26" s="14">
        <v>1</v>
      </c>
      <c r="I26" s="14">
        <v>1</v>
      </c>
      <c r="J26" s="14">
        <v>1</v>
      </c>
      <c r="K26" s="14">
        <v>1</v>
      </c>
      <c r="L26" s="14">
        <v>1</v>
      </c>
      <c r="M26" s="14">
        <v>3</v>
      </c>
      <c r="N26" s="14">
        <v>1</v>
      </c>
      <c r="O26" s="14">
        <v>2</v>
      </c>
      <c r="P26" s="14">
        <v>3</v>
      </c>
      <c r="Q26" s="14">
        <v>1</v>
      </c>
      <c r="R26" s="14">
        <v>1</v>
      </c>
      <c r="S26" s="14">
        <v>1</v>
      </c>
      <c r="T26" s="14">
        <v>1</v>
      </c>
      <c r="U26" s="14"/>
      <c r="V26" s="14"/>
      <c r="W26" s="14">
        <v>1</v>
      </c>
      <c r="X26" s="14">
        <v>1</v>
      </c>
      <c r="Y26" s="14">
        <v>2</v>
      </c>
      <c r="Z26" s="14"/>
      <c r="AA26" s="14"/>
      <c r="AB26" s="14"/>
      <c r="AC26" s="14"/>
      <c r="AD26" s="14"/>
      <c r="AE26" s="14"/>
      <c r="AF26" s="14"/>
      <c r="AG26" s="14">
        <v>7</v>
      </c>
      <c r="AH26" s="1">
        <f>IF(H26&gt;0,$H$219,0)+IF(I26&gt;0,$I$219,0)+IF(J26&gt;0,$J$219,0)+IF(K26&gt;0,$K$219,0)+IF(L26&gt;0,$L$219,0)+IF(M26&gt;0,$M$219,0)+IF(N26&gt;0,$N$219,0)+IF(O26&gt;0,$O$219,0)+IF(P26&gt;0,$P$219,0)+IF(Q26&gt;0,$Q$219,0)+IF(R26&gt;0,$R$219,0)+IF(S26&gt;0,$S$219,0)+IF(T26&gt;0,$T$219,0)+IF(U26&gt;0,$U$219,0)+IF(V26&gt;0,$V$219,0)+IF(W26&gt;0,$W$219,0)+IF(X26&gt;0,$X$219,0)+IF(Y26&gt;0,$Y$219,0)+IF(Z26&gt;0,$Z$219,0)+IF(AA26&gt;0,$AA$219,0)+IF(AB26&gt;0,$AB$219,0)+IF(AC26&gt;0,$AC$219,0)+IF(AD26&gt;0,$AD$219,0)+IF(AE26&gt;0,$AE$219,0)+IF(AF26&gt;0,$AF$219,0)+IF(AG26&gt;0,$AG$219,0)</f>
        <v>45.062047869007415</v>
      </c>
      <c r="AI26" s="2">
        <f>SUM(H26:AG26)</f>
        <v>29</v>
      </c>
      <c r="AJ26" s="105">
        <f t="shared" si="0"/>
        <v>17</v>
      </c>
      <c r="AK26" s="106">
        <f t="shared" si="1"/>
        <v>2.650708698176907</v>
      </c>
    </row>
    <row r="27" spans="1:37" ht="15">
      <c r="A27" s="16">
        <v>24</v>
      </c>
      <c r="B27" s="40" t="s">
        <v>52</v>
      </c>
      <c r="C27" s="40" t="s">
        <v>51</v>
      </c>
      <c r="D27" s="13" t="s">
        <v>338</v>
      </c>
      <c r="E27" s="13">
        <v>1983</v>
      </c>
      <c r="F27" s="16" t="s">
        <v>300</v>
      </c>
      <c r="G27" s="16">
        <v>101</v>
      </c>
      <c r="H27" s="14">
        <v>1</v>
      </c>
      <c r="I27" s="14">
        <v>2</v>
      </c>
      <c r="J27" s="14">
        <v>1</v>
      </c>
      <c r="K27" s="14">
        <v>1</v>
      </c>
      <c r="L27" s="14">
        <v>1</v>
      </c>
      <c r="M27" s="14">
        <v>2</v>
      </c>
      <c r="N27" s="14">
        <v>1</v>
      </c>
      <c r="O27" s="14">
        <v>1</v>
      </c>
      <c r="P27" s="14">
        <v>5</v>
      </c>
      <c r="Q27" s="14">
        <v>1</v>
      </c>
      <c r="R27" s="14">
        <v>6</v>
      </c>
      <c r="S27" s="14">
        <v>1</v>
      </c>
      <c r="T27" s="14">
        <v>1</v>
      </c>
      <c r="U27" s="14"/>
      <c r="V27" s="14"/>
      <c r="W27" s="14">
        <v>1</v>
      </c>
      <c r="X27" s="14">
        <v>1</v>
      </c>
      <c r="Y27" s="14">
        <v>2</v>
      </c>
      <c r="Z27" s="14"/>
      <c r="AA27" s="14"/>
      <c r="AB27" s="14"/>
      <c r="AC27" s="14"/>
      <c r="AD27" s="14"/>
      <c r="AE27" s="14"/>
      <c r="AF27" s="14"/>
      <c r="AG27" s="14">
        <v>12</v>
      </c>
      <c r="AH27" s="1">
        <f>IF(H27&gt;0,$H$219,0)+IF(I27&gt;0,$I$219,0)+IF(J27&gt;0,$J$219,0)+IF(K27&gt;0,$K$219,0)+IF(L27&gt;0,$L$219,0)+IF(M27&gt;0,$M$219,0)+IF(N27&gt;0,$N$219,0)+IF(O27&gt;0,$O$219,0)+IF(P27&gt;0,$P$219,0)+IF(Q27&gt;0,$Q$219,0)+IF(R27&gt;0,$R$219,0)+IF(S27&gt;0,$S$219,0)+IF(T27&gt;0,$T$219,0)+IF(U27&gt;0,$U$219,0)+IF(V27&gt;0,$V$219,0)+IF(W27&gt;0,$W$219,0)+IF(X27&gt;0,$X$219,0)+IF(Y27&gt;0,$Y$219,0)+IF(Z27&gt;0,$Z$219,0)+IF(AA27&gt;0,$AA$219,0)+IF(AB27&gt;0,$AB$219,0)+IF(AC27&gt;0,$AC$219,0)+IF(AD27&gt;0,$AD$219,0)+IF(AE27&gt;0,$AE$219,0)+IF(AF27&gt;0,$AF$219,0)+IF(AG27&gt;0,$AG$219,0)</f>
        <v>45.062047869007415</v>
      </c>
      <c r="AI27" s="2">
        <f>SUM(H27:AG27)</f>
        <v>40</v>
      </c>
      <c r="AJ27" s="105">
        <f t="shared" si="0"/>
        <v>17</v>
      </c>
      <c r="AK27" s="106">
        <f t="shared" si="1"/>
        <v>2.650708698176907</v>
      </c>
    </row>
    <row r="28" spans="1:37" ht="15">
      <c r="A28" s="16">
        <v>25</v>
      </c>
      <c r="B28" s="40" t="s">
        <v>379</v>
      </c>
      <c r="C28" s="40" t="s">
        <v>378</v>
      </c>
      <c r="D28" s="13" t="s">
        <v>338</v>
      </c>
      <c r="E28" s="13">
        <v>1990</v>
      </c>
      <c r="F28" s="16" t="s">
        <v>139</v>
      </c>
      <c r="G28" s="16">
        <v>136</v>
      </c>
      <c r="H28" s="14">
        <v>1</v>
      </c>
      <c r="I28" s="14">
        <v>1</v>
      </c>
      <c r="J28" s="14">
        <v>1</v>
      </c>
      <c r="K28" s="14">
        <v>1</v>
      </c>
      <c r="L28" s="14">
        <v>1</v>
      </c>
      <c r="M28" s="14">
        <v>2</v>
      </c>
      <c r="N28" s="14">
        <v>1</v>
      </c>
      <c r="O28" s="14">
        <v>1</v>
      </c>
      <c r="P28" s="14">
        <v>2</v>
      </c>
      <c r="Q28" s="14">
        <v>2</v>
      </c>
      <c r="R28" s="14">
        <v>1</v>
      </c>
      <c r="S28" s="14">
        <v>1</v>
      </c>
      <c r="T28" s="14">
        <v>1</v>
      </c>
      <c r="U28" s="14"/>
      <c r="V28" s="14"/>
      <c r="W28" s="14">
        <v>2</v>
      </c>
      <c r="X28" s="14"/>
      <c r="Y28" s="14"/>
      <c r="Z28" s="14"/>
      <c r="AA28" s="14"/>
      <c r="AB28" s="14"/>
      <c r="AC28" s="14">
        <v>14</v>
      </c>
      <c r="AD28" s="14"/>
      <c r="AE28" s="14"/>
      <c r="AF28" s="14"/>
      <c r="AG28" s="14"/>
      <c r="AH28" s="1">
        <f>IF(H28&gt;0,$H$219,0)+IF(I28&gt;0,$I$219,0)+IF(J28&gt;0,$J$219,0)+IF(K28&gt;0,$K$219,0)+IF(L28&gt;0,$L$219,0)+IF(M28&gt;0,$M$219,0)+IF(N28&gt;0,$N$219,0)+IF(O28&gt;0,$O$219,0)+IF(P28&gt;0,$P$219,0)+IF(Q28&gt;0,$Q$219,0)+IF(R28&gt;0,$R$219,0)+IF(S28&gt;0,$S$219,0)+IF(T28&gt;0,$T$219,0)+IF(U28&gt;0,$U$219,0)+IF(V28&gt;0,$V$219,0)+IF(W28&gt;0,$W$219,0)+IF(X28&gt;0,$X$219,0)+IF(Y28&gt;0,$Y$219,0)+IF(Z28&gt;0,$Z$219,0)+IF(AA28&gt;0,$AA$219,0)+IF(AB28&gt;0,$AB$219,0)+IF(AC28&gt;0,$AC$219,0)+IF(AD28&gt;0,$AD$219,0)+IF(AE28&gt;0,$AE$219,0)+IF(AF28&gt;0,$AF$219,0)+IF(AG28&gt;0,$AG$219,0)</f>
        <v>42.84932786729659</v>
      </c>
      <c r="AI28" s="2">
        <f>SUM(H28:AG28)</f>
        <v>32</v>
      </c>
      <c r="AJ28" s="105">
        <f t="shared" si="0"/>
        <v>15</v>
      </c>
      <c r="AK28" s="106">
        <f t="shared" si="1"/>
        <v>2.8566218578197726</v>
      </c>
    </row>
    <row r="29" spans="1:37" ht="15">
      <c r="A29" s="16">
        <v>26</v>
      </c>
      <c r="B29" s="40" t="s">
        <v>278</v>
      </c>
      <c r="C29" s="40" t="s">
        <v>277</v>
      </c>
      <c r="D29" s="13" t="s">
        <v>338</v>
      </c>
      <c r="E29" s="13">
        <v>1978</v>
      </c>
      <c r="F29" s="16" t="s">
        <v>276</v>
      </c>
      <c r="G29" s="16">
        <v>163</v>
      </c>
      <c r="H29" s="14">
        <v>3</v>
      </c>
      <c r="I29" s="14">
        <v>1</v>
      </c>
      <c r="J29" s="14">
        <v>1</v>
      </c>
      <c r="K29" s="14">
        <v>1</v>
      </c>
      <c r="L29" s="14">
        <v>1</v>
      </c>
      <c r="M29" s="14"/>
      <c r="N29" s="14"/>
      <c r="O29" s="14"/>
      <c r="P29" s="14"/>
      <c r="Q29" s="14">
        <v>1</v>
      </c>
      <c r="R29" s="14">
        <v>5</v>
      </c>
      <c r="S29" s="14">
        <v>1</v>
      </c>
      <c r="T29" s="14">
        <v>1</v>
      </c>
      <c r="U29" s="14">
        <v>2</v>
      </c>
      <c r="V29" s="14"/>
      <c r="W29" s="14">
        <v>2</v>
      </c>
      <c r="X29" s="14"/>
      <c r="Y29" s="14">
        <v>1</v>
      </c>
      <c r="Z29" s="14"/>
      <c r="AA29" s="14">
        <v>5</v>
      </c>
      <c r="AB29" s="14">
        <v>2</v>
      </c>
      <c r="AC29" s="14"/>
      <c r="AD29" s="14"/>
      <c r="AE29" s="14"/>
      <c r="AF29" s="14"/>
      <c r="AG29" s="14"/>
      <c r="AH29" s="1">
        <f>IF(H29&gt;0,$H$219,0)+IF(I29&gt;0,$I$219,0)+IF(J29&gt;0,$J$219,0)+IF(K29&gt;0,$K$219,0)+IF(L29&gt;0,$L$219,0)+IF(M29&gt;0,$M$219,0)+IF(N29&gt;0,$N$219,0)+IF(O29&gt;0,$O$219,0)+IF(P29&gt;0,$P$219,0)+IF(Q29&gt;0,$Q$219,0)+IF(R29&gt;0,$R$219,0)+IF(S29&gt;0,$S$219,0)+IF(T29&gt;0,$T$219,0)+IF(U29&gt;0,$U$219,0)+IF(V29&gt;0,$V$219,0)+IF(W29&gt;0,$W$219,0)+IF(X29&gt;0,$X$219,0)+IF(Y29&gt;0,$Y$219,0)+IF(Z29&gt;0,$Z$219,0)+IF(AA29&gt;0,$AA$219,0)+IF(AB29&gt;0,$AB$219,0)+IF(AC29&gt;0,$AC$219,0)+IF(AD29&gt;0,$AD$219,0)+IF(AE29&gt;0,$AE$219,0)+IF(AF29&gt;0,$AF$219,0)+IF(AG29&gt;0,$AG$219,0)</f>
        <v>40.31906246535313</v>
      </c>
      <c r="AI29" s="2">
        <f>SUM(H29:AG29)</f>
        <v>27</v>
      </c>
      <c r="AJ29" s="105">
        <f t="shared" si="0"/>
        <v>14</v>
      </c>
      <c r="AK29" s="106">
        <f t="shared" si="1"/>
        <v>2.879933033239509</v>
      </c>
    </row>
    <row r="30" spans="1:37" ht="15">
      <c r="A30" s="16">
        <v>27</v>
      </c>
      <c r="B30" s="40" t="s">
        <v>62</v>
      </c>
      <c r="C30" s="40" t="s">
        <v>474</v>
      </c>
      <c r="D30" s="13" t="s">
        <v>338</v>
      </c>
      <c r="E30" s="13">
        <v>1989</v>
      </c>
      <c r="F30" s="16" t="s">
        <v>63</v>
      </c>
      <c r="G30" s="16">
        <v>85</v>
      </c>
      <c r="H30" s="14">
        <v>1</v>
      </c>
      <c r="I30" s="14">
        <v>1</v>
      </c>
      <c r="J30" s="14">
        <v>1</v>
      </c>
      <c r="K30" s="14">
        <v>1</v>
      </c>
      <c r="L30" s="14">
        <v>1</v>
      </c>
      <c r="M30" s="14">
        <v>1</v>
      </c>
      <c r="N30" s="14">
        <v>1</v>
      </c>
      <c r="O30" s="14">
        <v>1</v>
      </c>
      <c r="P30" s="14">
        <v>1</v>
      </c>
      <c r="Q30" s="14">
        <v>1</v>
      </c>
      <c r="R30" s="14">
        <v>1</v>
      </c>
      <c r="S30" s="14">
        <v>1</v>
      </c>
      <c r="T30" s="14">
        <v>1</v>
      </c>
      <c r="U30" s="14">
        <v>2</v>
      </c>
      <c r="V30" s="14"/>
      <c r="W30" s="14">
        <v>1</v>
      </c>
      <c r="X30" s="14">
        <v>3</v>
      </c>
      <c r="Y30" s="14">
        <v>1</v>
      </c>
      <c r="Z30" s="14"/>
      <c r="AA30" s="14"/>
      <c r="AB30" s="14">
        <v>3</v>
      </c>
      <c r="AC30" s="14"/>
      <c r="AD30" s="14"/>
      <c r="AE30" s="14"/>
      <c r="AF30" s="14"/>
      <c r="AG30" s="14"/>
      <c r="AH30" s="1">
        <f>IF(H30&gt;0,$H$219,0)+IF(I30&gt;0,$I$219,0)+IF(J30&gt;0,$J$219,0)+IF(K30&gt;0,$K$219,0)+IF(L30&gt;0,$L$219,0)+IF(M30&gt;0,$M$219,0)+IF(N30&gt;0,$N$219,0)+IF(O30&gt;0,$O$219,0)+IF(P30&gt;0,$P$219,0)+IF(Q30&gt;0,$Q$219,0)+IF(R30&gt;0,$R$219,0)+IF(S30&gt;0,$S$219,0)+IF(T30&gt;0,$T$219,0)+IF(U30&gt;0,$U$219,0)+IF(V30&gt;0,$V$219,0)+IF(W30&gt;0,$W$219,0)+IF(X30&gt;0,$X$219,0)+IF(Y30&gt;0,$Y$219,0)+IF(Z30&gt;0,$Z$219,0)+IF(AA30&gt;0,$AA$219,0)+IF(AB30&gt;0,$AB$219,0)+IF(AC30&gt;0,$AC$219,0)+IF(AD30&gt;0,$AD$219,0)+IF(AE30&gt;0,$AE$219,0)+IF(AF30&gt;0,$AF$219,0)+IF(AG30&gt;0,$AG$219,0)</f>
        <v>36.31160634624447</v>
      </c>
      <c r="AI30" s="2">
        <f>SUM(H30:AG30)</f>
        <v>23</v>
      </c>
      <c r="AJ30" s="105">
        <f t="shared" si="0"/>
        <v>18</v>
      </c>
      <c r="AK30" s="106">
        <f t="shared" si="1"/>
        <v>2.0173114636802483</v>
      </c>
    </row>
    <row r="31" spans="1:37" ht="15">
      <c r="A31" s="16">
        <v>28</v>
      </c>
      <c r="B31" s="40" t="s">
        <v>247</v>
      </c>
      <c r="C31" s="40" t="s">
        <v>248</v>
      </c>
      <c r="D31" s="13" t="s">
        <v>231</v>
      </c>
      <c r="E31" s="13">
        <v>1989</v>
      </c>
      <c r="F31" s="16" t="s">
        <v>249</v>
      </c>
      <c r="G31" s="16">
        <v>56</v>
      </c>
      <c r="H31" s="9">
        <v>1</v>
      </c>
      <c r="I31" s="9">
        <v>1</v>
      </c>
      <c r="J31" s="9">
        <v>1</v>
      </c>
      <c r="K31" s="9">
        <v>1</v>
      </c>
      <c r="L31" s="9">
        <v>1</v>
      </c>
      <c r="M31" s="9">
        <v>1</v>
      </c>
      <c r="N31" s="9">
        <v>1</v>
      </c>
      <c r="O31" s="9">
        <v>1</v>
      </c>
      <c r="P31" s="9">
        <v>1</v>
      </c>
      <c r="Q31" s="9">
        <v>2</v>
      </c>
      <c r="R31" s="9">
        <v>2</v>
      </c>
      <c r="S31" s="9">
        <v>1</v>
      </c>
      <c r="T31" s="9">
        <v>1</v>
      </c>
      <c r="U31" s="9">
        <v>2</v>
      </c>
      <c r="V31" s="9"/>
      <c r="W31" s="9">
        <v>2</v>
      </c>
      <c r="X31" s="9">
        <v>2</v>
      </c>
      <c r="Y31" s="9">
        <v>1</v>
      </c>
      <c r="Z31" s="9"/>
      <c r="AA31" s="9"/>
      <c r="AB31" s="9">
        <v>1</v>
      </c>
      <c r="AC31" s="9"/>
      <c r="AD31" s="9"/>
      <c r="AE31" s="9"/>
      <c r="AF31" s="9"/>
      <c r="AG31" s="9"/>
      <c r="AH31" s="1">
        <f>IF(H31&gt;0,$H$219,0)+IF(I31&gt;0,$I$219,0)+IF(J31&gt;0,$J$219,0)+IF(K31&gt;0,$K$219,0)+IF(L31&gt;0,$L$219,0)+IF(M31&gt;0,$M$219,0)+IF(N31&gt;0,$N$219,0)+IF(O31&gt;0,$O$219,0)+IF(P31&gt;0,$P$219,0)+IF(Q31&gt;0,$Q$219,0)+IF(R31&gt;0,$R$219,0)+IF(S31&gt;0,$S$219,0)+IF(T31&gt;0,$T$219,0)+IF(U31&gt;0,$U$219,0)+IF(V31&gt;0,$V$219,0)+IF(W31&gt;0,$W$219,0)+IF(X31&gt;0,$X$219,0)+IF(Y31&gt;0,$Y$219,0)+IF(Z31&gt;0,$Z$219,0)+IF(AA31&gt;0,$AA$219,0)+IF(AB31&gt;0,$AB$219,0)+IF(AC31&gt;0,$AC$219,0)+IF(AD31&gt;0,$AD$219,0)+IF(AE31&gt;0,$AE$219,0)+IF(AF31&gt;0,$AF$219,0)+IF(AG31&gt;0,$AG$219,0)</f>
        <v>36.31160634624447</v>
      </c>
      <c r="AI31" s="2">
        <f>SUM(H31:AG31)</f>
        <v>23</v>
      </c>
      <c r="AJ31" s="105">
        <f t="shared" si="0"/>
        <v>18</v>
      </c>
      <c r="AK31" s="106">
        <f t="shared" si="1"/>
        <v>2.0173114636802483</v>
      </c>
    </row>
    <row r="32" spans="1:37" ht="15">
      <c r="A32" s="16">
        <v>29</v>
      </c>
      <c r="B32" s="40" t="s">
        <v>87</v>
      </c>
      <c r="C32" s="40" t="s">
        <v>296</v>
      </c>
      <c r="D32" s="13" t="s">
        <v>338</v>
      </c>
      <c r="E32" s="13">
        <v>1979</v>
      </c>
      <c r="F32" s="16" t="s">
        <v>330</v>
      </c>
      <c r="G32" s="16">
        <v>19</v>
      </c>
      <c r="H32" s="14">
        <v>1</v>
      </c>
      <c r="I32" s="14">
        <v>1</v>
      </c>
      <c r="J32" s="14">
        <v>1</v>
      </c>
      <c r="K32" s="14">
        <v>1</v>
      </c>
      <c r="L32" s="14">
        <v>1</v>
      </c>
      <c r="M32" s="14">
        <v>1</v>
      </c>
      <c r="N32" s="14">
        <v>1</v>
      </c>
      <c r="O32" s="14">
        <v>1</v>
      </c>
      <c r="P32" s="14">
        <v>2</v>
      </c>
      <c r="Q32" s="14">
        <v>1</v>
      </c>
      <c r="R32" s="14">
        <v>4</v>
      </c>
      <c r="S32" s="14">
        <v>2</v>
      </c>
      <c r="T32" s="14">
        <v>1</v>
      </c>
      <c r="U32" s="14">
        <v>1</v>
      </c>
      <c r="V32" s="14"/>
      <c r="W32" s="14">
        <v>1</v>
      </c>
      <c r="X32" s="14">
        <v>2</v>
      </c>
      <c r="Y32" s="14">
        <v>1</v>
      </c>
      <c r="Z32" s="14"/>
      <c r="AA32" s="14"/>
      <c r="AB32" s="14">
        <v>1</v>
      </c>
      <c r="AC32" s="14"/>
      <c r="AD32" s="14"/>
      <c r="AE32" s="14"/>
      <c r="AF32" s="14"/>
      <c r="AG32" s="14"/>
      <c r="AH32" s="1">
        <f>IF(H32&gt;0,$H$219,0)+IF(I32&gt;0,$I$219,0)+IF(J32&gt;0,$J$219,0)+IF(K32&gt;0,$K$219,0)+IF(L32&gt;0,$L$219,0)+IF(M32&gt;0,$M$219,0)+IF(N32&gt;0,$N$219,0)+IF(O32&gt;0,$O$219,0)+IF(P32&gt;0,$P$219,0)+IF(Q32&gt;0,$Q$219,0)+IF(R32&gt;0,$R$219,0)+IF(S32&gt;0,$S$219,0)+IF(T32&gt;0,$T$219,0)+IF(U32&gt;0,$U$219,0)+IF(V32&gt;0,$V$219,0)+IF(W32&gt;0,$W$219,0)+IF(X32&gt;0,$X$219,0)+IF(Y32&gt;0,$Y$219,0)+IF(Z32&gt;0,$Z$219,0)+IF(AA32&gt;0,$AA$219,0)+IF(AB32&gt;0,$AB$219,0)+IF(AC32&gt;0,$AC$219,0)+IF(AD32&gt;0,$AD$219,0)+IF(AE32&gt;0,$AE$219,0)+IF(AF32&gt;0,$AF$219,0)+IF(AG32&gt;0,$AG$219,0)</f>
        <v>36.31160634624447</v>
      </c>
      <c r="AI32" s="2">
        <f>SUM(H32:AG32)</f>
        <v>24</v>
      </c>
      <c r="AJ32" s="105">
        <f t="shared" si="0"/>
        <v>18</v>
      </c>
      <c r="AK32" s="106">
        <f t="shared" si="1"/>
        <v>2.0173114636802483</v>
      </c>
    </row>
    <row r="33" spans="1:37" ht="15">
      <c r="A33" s="16">
        <v>30</v>
      </c>
      <c r="B33" s="40" t="s">
        <v>469</v>
      </c>
      <c r="C33" s="40" t="s">
        <v>474</v>
      </c>
      <c r="D33" s="13" t="s">
        <v>338</v>
      </c>
      <c r="E33" s="13">
        <v>1996</v>
      </c>
      <c r="F33" s="16" t="s">
        <v>330</v>
      </c>
      <c r="G33" s="16">
        <v>157</v>
      </c>
      <c r="H33" s="14">
        <v>1</v>
      </c>
      <c r="I33" s="14">
        <v>1</v>
      </c>
      <c r="J33" s="14">
        <v>1</v>
      </c>
      <c r="K33" s="14">
        <v>1</v>
      </c>
      <c r="L33" s="14">
        <v>1</v>
      </c>
      <c r="M33" s="14">
        <v>1</v>
      </c>
      <c r="N33" s="14">
        <v>1</v>
      </c>
      <c r="O33" s="14">
        <v>1</v>
      </c>
      <c r="P33" s="14">
        <v>1</v>
      </c>
      <c r="Q33" s="14">
        <v>1</v>
      </c>
      <c r="R33" s="14">
        <v>1</v>
      </c>
      <c r="S33" s="14">
        <v>1</v>
      </c>
      <c r="T33" s="14">
        <v>1</v>
      </c>
      <c r="U33" s="14">
        <v>5</v>
      </c>
      <c r="V33" s="14"/>
      <c r="W33" s="14">
        <v>1</v>
      </c>
      <c r="X33" s="14">
        <v>1</v>
      </c>
      <c r="Y33" s="14">
        <v>1</v>
      </c>
      <c r="Z33" s="14"/>
      <c r="AA33" s="14"/>
      <c r="AB33" s="14">
        <v>3</v>
      </c>
      <c r="AC33" s="14"/>
      <c r="AD33" s="14"/>
      <c r="AE33" s="14"/>
      <c r="AF33" s="14"/>
      <c r="AG33" s="14"/>
      <c r="AH33" s="1">
        <f>IF(H33&gt;0,$H$219,0)+IF(I33&gt;0,$I$219,0)+IF(J33&gt;0,$J$219,0)+IF(K33&gt;0,$K$219,0)+IF(L33&gt;0,$L$219,0)+IF(M33&gt;0,$M$219,0)+IF(N33&gt;0,$N$219,0)+IF(O33&gt;0,$O$219,0)+IF(P33&gt;0,$P$219,0)+IF(Q33&gt;0,$Q$219,0)+IF(R33&gt;0,$R$219,0)+IF(S33&gt;0,$S$219,0)+IF(T33&gt;0,$T$219,0)+IF(U33&gt;0,$U$219,0)+IF(V33&gt;0,$V$219,0)+IF(W33&gt;0,$W$219,0)+IF(X33&gt;0,$X$219,0)+IF(Y33&gt;0,$Y$219,0)+IF(Z33&gt;0,$Z$219,0)+IF(AA33&gt;0,$AA$219,0)+IF(AB33&gt;0,$AB$219,0)+IF(AC33&gt;0,$AC$219,0)+IF(AD33&gt;0,$AD$219,0)+IF(AE33&gt;0,$AE$219,0)+IF(AF33&gt;0,$AF$219,0)+IF(AG33&gt;0,$AG$219,0)</f>
        <v>36.31160634624447</v>
      </c>
      <c r="AI33" s="2">
        <f>SUM(H33:AG33)</f>
        <v>24</v>
      </c>
      <c r="AJ33" s="105">
        <f t="shared" si="0"/>
        <v>18</v>
      </c>
      <c r="AK33" s="106">
        <f t="shared" si="1"/>
        <v>2.0173114636802483</v>
      </c>
    </row>
    <row r="34" spans="1:37" ht="15">
      <c r="A34" s="16">
        <v>31</v>
      </c>
      <c r="B34" s="40" t="s">
        <v>419</v>
      </c>
      <c r="C34" s="40" t="s">
        <v>373</v>
      </c>
      <c r="D34" s="13" t="s">
        <v>338</v>
      </c>
      <c r="E34" s="13">
        <v>1985</v>
      </c>
      <c r="F34" s="16" t="s">
        <v>134</v>
      </c>
      <c r="G34" s="16">
        <v>115</v>
      </c>
      <c r="H34" s="14">
        <v>1</v>
      </c>
      <c r="I34" s="14">
        <v>1</v>
      </c>
      <c r="J34" s="14">
        <v>2</v>
      </c>
      <c r="K34" s="14">
        <v>1</v>
      </c>
      <c r="L34" s="14">
        <v>1</v>
      </c>
      <c r="M34" s="14">
        <v>2</v>
      </c>
      <c r="N34" s="14">
        <v>1</v>
      </c>
      <c r="O34" s="14">
        <v>1</v>
      </c>
      <c r="P34" s="14">
        <v>2</v>
      </c>
      <c r="Q34" s="14">
        <v>1</v>
      </c>
      <c r="R34" s="14">
        <v>3</v>
      </c>
      <c r="S34" s="14">
        <v>1</v>
      </c>
      <c r="T34" s="14">
        <v>1</v>
      </c>
      <c r="U34" s="14">
        <v>1</v>
      </c>
      <c r="V34" s="14"/>
      <c r="W34" s="14">
        <v>1</v>
      </c>
      <c r="X34" s="14">
        <v>1</v>
      </c>
      <c r="Y34" s="14">
        <v>1</v>
      </c>
      <c r="Z34" s="14"/>
      <c r="AA34" s="14"/>
      <c r="AB34" s="14">
        <v>3</v>
      </c>
      <c r="AC34" s="14"/>
      <c r="AD34" s="14"/>
      <c r="AE34" s="14"/>
      <c r="AF34" s="14"/>
      <c r="AG34" s="14"/>
      <c r="AH34" s="1">
        <f>IF(H34&gt;0,$H$219,0)+IF(I34&gt;0,$I$219,0)+IF(J34&gt;0,$J$219,0)+IF(K34&gt;0,$K$219,0)+IF(L34&gt;0,$L$219,0)+IF(M34&gt;0,$M$219,0)+IF(N34&gt;0,$N$219,0)+IF(O34&gt;0,$O$219,0)+IF(P34&gt;0,$P$219,0)+IF(Q34&gt;0,$Q$219,0)+IF(R34&gt;0,$R$219,0)+IF(S34&gt;0,$S$219,0)+IF(T34&gt;0,$T$219,0)+IF(U34&gt;0,$U$219,0)+IF(V34&gt;0,$V$219,0)+IF(W34&gt;0,$W$219,0)+IF(X34&gt;0,$X$219,0)+IF(Y34&gt;0,$Y$219,0)+IF(Z34&gt;0,$Z$219,0)+IF(AA34&gt;0,$AA$219,0)+IF(AB34&gt;0,$AB$219,0)+IF(AC34&gt;0,$AC$219,0)+IF(AD34&gt;0,$AD$219,0)+IF(AE34&gt;0,$AE$219,0)+IF(AF34&gt;0,$AF$219,0)+IF(AG34&gt;0,$AG$219,0)</f>
        <v>36.31160634624447</v>
      </c>
      <c r="AI34" s="2">
        <f>SUM(H34:AG34)</f>
        <v>25</v>
      </c>
      <c r="AJ34" s="105">
        <f t="shared" si="0"/>
        <v>18</v>
      </c>
      <c r="AK34" s="106">
        <f t="shared" si="1"/>
        <v>2.0173114636802483</v>
      </c>
    </row>
    <row r="35" spans="1:37" ht="15">
      <c r="A35" s="16">
        <v>32</v>
      </c>
      <c r="B35" s="40" t="s">
        <v>50</v>
      </c>
      <c r="C35" s="40" t="s">
        <v>332</v>
      </c>
      <c r="D35" s="13" t="s">
        <v>338</v>
      </c>
      <c r="E35" s="13">
        <v>1989</v>
      </c>
      <c r="F35" s="16" t="s">
        <v>318</v>
      </c>
      <c r="G35" s="16">
        <v>103</v>
      </c>
      <c r="H35" s="14">
        <v>1</v>
      </c>
      <c r="I35" s="14">
        <v>1</v>
      </c>
      <c r="J35" s="14">
        <v>1</v>
      </c>
      <c r="K35" s="14">
        <v>1</v>
      </c>
      <c r="L35" s="14">
        <v>1</v>
      </c>
      <c r="M35" s="14">
        <v>1</v>
      </c>
      <c r="N35" s="14">
        <v>1</v>
      </c>
      <c r="O35" s="14">
        <v>1</v>
      </c>
      <c r="P35" s="14">
        <v>1</v>
      </c>
      <c r="Q35" s="14">
        <v>1</v>
      </c>
      <c r="R35" s="14">
        <v>1</v>
      </c>
      <c r="S35" s="14">
        <v>1</v>
      </c>
      <c r="T35" s="14">
        <v>1</v>
      </c>
      <c r="U35" s="14">
        <v>1</v>
      </c>
      <c r="V35" s="14"/>
      <c r="W35" s="14">
        <v>2</v>
      </c>
      <c r="X35" s="14">
        <v>2</v>
      </c>
      <c r="Y35" s="14">
        <v>1</v>
      </c>
      <c r="Z35" s="14"/>
      <c r="AA35" s="14"/>
      <c r="AB35" s="14">
        <v>7</v>
      </c>
      <c r="AC35" s="14"/>
      <c r="AD35" s="14"/>
      <c r="AE35" s="14"/>
      <c r="AF35" s="14"/>
      <c r="AG35" s="14"/>
      <c r="AH35" s="1">
        <f>IF(H35&gt;0,$H$219,0)+IF(I35&gt;0,$I$219,0)+IF(J35&gt;0,$J$219,0)+IF(K35&gt;0,$K$219,0)+IF(L35&gt;0,$L$219,0)+IF(M35&gt;0,$M$219,0)+IF(N35&gt;0,$N$219,0)+IF(O35&gt;0,$O$219,0)+IF(P35&gt;0,$P$219,0)+IF(Q35&gt;0,$Q$219,0)+IF(R35&gt;0,$R$219,0)+IF(S35&gt;0,$S$219,0)+IF(T35&gt;0,$T$219,0)+IF(U35&gt;0,$U$219,0)+IF(V35&gt;0,$V$219,0)+IF(W35&gt;0,$W$219,0)+IF(X35&gt;0,$X$219,0)+IF(Y35&gt;0,$Y$219,0)+IF(Z35&gt;0,$Z$219,0)+IF(AA35&gt;0,$AA$219,0)+IF(AB35&gt;0,$AB$219,0)+IF(AC35&gt;0,$AC$219,0)+IF(AD35&gt;0,$AD$219,0)+IF(AE35&gt;0,$AE$219,0)+IF(AF35&gt;0,$AF$219,0)+IF(AG35&gt;0,$AG$219,0)</f>
        <v>36.31160634624447</v>
      </c>
      <c r="AI35" s="2">
        <f>SUM(H35:AG35)</f>
        <v>26</v>
      </c>
      <c r="AJ35" s="105">
        <f t="shared" si="0"/>
        <v>18</v>
      </c>
      <c r="AK35" s="106">
        <f t="shared" si="1"/>
        <v>2.0173114636802483</v>
      </c>
    </row>
    <row r="36" spans="1:37" ht="15">
      <c r="A36" s="16">
        <v>33</v>
      </c>
      <c r="B36" s="40" t="s">
        <v>320</v>
      </c>
      <c r="C36" s="40" t="s">
        <v>238</v>
      </c>
      <c r="D36" s="13" t="s">
        <v>338</v>
      </c>
      <c r="E36" s="13">
        <v>1985</v>
      </c>
      <c r="F36" s="16" t="s">
        <v>140</v>
      </c>
      <c r="G36" s="16">
        <v>117</v>
      </c>
      <c r="H36" s="14">
        <v>1</v>
      </c>
      <c r="I36" s="14">
        <v>1</v>
      </c>
      <c r="J36" s="14">
        <v>1</v>
      </c>
      <c r="K36" s="14">
        <v>1</v>
      </c>
      <c r="L36" s="14">
        <v>1</v>
      </c>
      <c r="M36" s="14">
        <v>3</v>
      </c>
      <c r="N36" s="14">
        <v>1</v>
      </c>
      <c r="O36" s="14">
        <v>1</v>
      </c>
      <c r="P36" s="14">
        <v>2</v>
      </c>
      <c r="Q36" s="14">
        <v>1</v>
      </c>
      <c r="R36" s="14">
        <v>4</v>
      </c>
      <c r="S36" s="14">
        <v>1</v>
      </c>
      <c r="T36" s="14">
        <v>1</v>
      </c>
      <c r="U36" s="14">
        <v>1</v>
      </c>
      <c r="V36" s="14"/>
      <c r="W36" s="14">
        <v>1</v>
      </c>
      <c r="X36" s="14">
        <v>3</v>
      </c>
      <c r="Y36" s="14">
        <v>1</v>
      </c>
      <c r="Z36" s="14"/>
      <c r="AA36" s="14"/>
      <c r="AB36" s="14">
        <v>1</v>
      </c>
      <c r="AC36" s="14"/>
      <c r="AD36" s="14"/>
      <c r="AE36" s="14"/>
      <c r="AF36" s="14"/>
      <c r="AG36" s="14"/>
      <c r="AH36" s="1">
        <f>IF(H36&gt;0,$H$219,0)+IF(I36&gt;0,$I$219,0)+IF(J36&gt;0,$J$219,0)+IF(K36&gt;0,$K$219,0)+IF(L36&gt;0,$L$219,0)+IF(M36&gt;0,$M$219,0)+IF(N36&gt;0,$N$219,0)+IF(O36&gt;0,$O$219,0)+IF(P36&gt;0,$P$219,0)+IF(Q36&gt;0,$Q$219,0)+IF(R36&gt;0,$R$219,0)+IF(S36&gt;0,$S$219,0)+IF(T36&gt;0,$T$219,0)+IF(U36&gt;0,$U$219,0)+IF(V36&gt;0,$V$219,0)+IF(W36&gt;0,$W$219,0)+IF(X36&gt;0,$X$219,0)+IF(Y36&gt;0,$Y$219,0)+IF(Z36&gt;0,$Z$219,0)+IF(AA36&gt;0,$AA$219,0)+IF(AB36&gt;0,$AB$219,0)+IF(AC36&gt;0,$AC$219,0)+IF(AD36&gt;0,$AD$219,0)+IF(AE36&gt;0,$AE$219,0)+IF(AF36&gt;0,$AF$219,0)+IF(AG36&gt;0,$AG$219,0)</f>
        <v>36.31160634624447</v>
      </c>
      <c r="AI36" s="2">
        <f>SUM(H36:AG36)</f>
        <v>26</v>
      </c>
      <c r="AJ36" s="105">
        <f t="shared" si="0"/>
        <v>18</v>
      </c>
      <c r="AK36" s="106">
        <f t="shared" si="1"/>
        <v>2.0173114636802483</v>
      </c>
    </row>
    <row r="37" spans="1:37" ht="15">
      <c r="A37" s="16">
        <v>34</v>
      </c>
      <c r="B37" s="40" t="s">
        <v>283</v>
      </c>
      <c r="C37" s="40" t="s">
        <v>468</v>
      </c>
      <c r="D37" s="13" t="s">
        <v>338</v>
      </c>
      <c r="E37" s="13">
        <v>1990</v>
      </c>
      <c r="F37" s="16" t="s">
        <v>270</v>
      </c>
      <c r="G37" s="16">
        <v>154</v>
      </c>
      <c r="H37" s="14">
        <v>1</v>
      </c>
      <c r="I37" s="14">
        <v>1</v>
      </c>
      <c r="J37" s="14">
        <v>1</v>
      </c>
      <c r="K37" s="14">
        <v>1</v>
      </c>
      <c r="L37" s="14">
        <v>1</v>
      </c>
      <c r="M37" s="14">
        <v>4</v>
      </c>
      <c r="N37" s="14">
        <v>2</v>
      </c>
      <c r="O37" s="14">
        <v>1</v>
      </c>
      <c r="P37" s="14">
        <v>1</v>
      </c>
      <c r="Q37" s="14">
        <v>1</v>
      </c>
      <c r="R37" s="14">
        <v>1</v>
      </c>
      <c r="S37" s="14">
        <v>1</v>
      </c>
      <c r="T37" s="14">
        <v>1</v>
      </c>
      <c r="U37" s="14">
        <v>4</v>
      </c>
      <c r="V37" s="14"/>
      <c r="W37" s="14">
        <v>1</v>
      </c>
      <c r="X37" s="14">
        <v>1</v>
      </c>
      <c r="Y37" s="14">
        <v>3</v>
      </c>
      <c r="Z37" s="14"/>
      <c r="AA37" s="14"/>
      <c r="AB37" s="14">
        <v>1</v>
      </c>
      <c r="AC37" s="14"/>
      <c r="AD37" s="14"/>
      <c r="AE37" s="14"/>
      <c r="AF37" s="14"/>
      <c r="AG37" s="14"/>
      <c r="AH37" s="1">
        <f>IF(H37&gt;0,$H$219,0)+IF(I37&gt;0,$I$219,0)+IF(J37&gt;0,$J$219,0)+IF(K37&gt;0,$K$219,0)+IF(L37&gt;0,$L$219,0)+IF(M37&gt;0,$M$219,0)+IF(N37&gt;0,$N$219,0)+IF(O37&gt;0,$O$219,0)+IF(P37&gt;0,$P$219,0)+IF(Q37&gt;0,$Q$219,0)+IF(R37&gt;0,$R$219,0)+IF(S37&gt;0,$S$219,0)+IF(T37&gt;0,$T$219,0)+IF(U37&gt;0,$U$219,0)+IF(V37&gt;0,$V$219,0)+IF(W37&gt;0,$W$219,0)+IF(X37&gt;0,$X$219,0)+IF(Y37&gt;0,$Y$219,0)+IF(Z37&gt;0,$Z$219,0)+IF(AA37&gt;0,$AA$219,0)+IF(AB37&gt;0,$AB$219,0)+IF(AC37&gt;0,$AC$219,0)+IF(AD37&gt;0,$AD$219,0)+IF(AE37&gt;0,$AE$219,0)+IF(AF37&gt;0,$AF$219,0)+IF(AG37&gt;0,$AG$219,0)</f>
        <v>36.31160634624447</v>
      </c>
      <c r="AI37" s="2">
        <f>SUM(H37:AG37)</f>
        <v>27</v>
      </c>
      <c r="AJ37" s="105">
        <f t="shared" si="0"/>
        <v>18</v>
      </c>
      <c r="AK37" s="106">
        <f t="shared" si="1"/>
        <v>2.0173114636802483</v>
      </c>
    </row>
    <row r="38" spans="1:37" ht="15">
      <c r="A38" s="16">
        <v>35</v>
      </c>
      <c r="B38" s="40" t="s">
        <v>340</v>
      </c>
      <c r="C38" s="40" t="s">
        <v>116</v>
      </c>
      <c r="D38" s="13" t="s">
        <v>231</v>
      </c>
      <c r="E38" s="13">
        <v>1995</v>
      </c>
      <c r="F38" s="16" t="s">
        <v>81</v>
      </c>
      <c r="G38" s="16">
        <v>8</v>
      </c>
      <c r="H38" s="9">
        <v>1</v>
      </c>
      <c r="I38" s="9">
        <v>1</v>
      </c>
      <c r="J38" s="9">
        <v>2</v>
      </c>
      <c r="K38" s="9">
        <v>1</v>
      </c>
      <c r="L38" s="9">
        <v>1</v>
      </c>
      <c r="M38" s="9">
        <v>1</v>
      </c>
      <c r="N38" s="9">
        <v>1</v>
      </c>
      <c r="O38" s="9">
        <v>1</v>
      </c>
      <c r="P38" s="9">
        <v>1</v>
      </c>
      <c r="Q38" s="9">
        <v>1</v>
      </c>
      <c r="R38" s="9">
        <v>3</v>
      </c>
      <c r="S38" s="9">
        <v>1</v>
      </c>
      <c r="T38" s="9">
        <v>1</v>
      </c>
      <c r="U38" s="9">
        <v>3</v>
      </c>
      <c r="V38" s="9"/>
      <c r="W38" s="9">
        <v>1</v>
      </c>
      <c r="X38" s="9">
        <v>1</v>
      </c>
      <c r="Y38" s="9">
        <v>1</v>
      </c>
      <c r="Z38" s="9"/>
      <c r="AA38" s="9"/>
      <c r="AB38" s="9">
        <v>5</v>
      </c>
      <c r="AC38" s="9"/>
      <c r="AD38" s="9"/>
      <c r="AE38" s="9"/>
      <c r="AF38" s="9"/>
      <c r="AG38" s="9"/>
      <c r="AH38" s="1">
        <f>IF(H38&gt;0,$H$219,0)+IF(I38&gt;0,$I$219,0)+IF(J38&gt;0,$J$219,0)+IF(K38&gt;0,$K$219,0)+IF(L38&gt;0,$L$219,0)+IF(M38&gt;0,$M$219,0)+IF(N38&gt;0,$N$219,0)+IF(O38&gt;0,$O$219,0)+IF(P38&gt;0,$P$219,0)+IF(Q38&gt;0,$Q$219,0)+IF(R38&gt;0,$R$219,0)+IF(S38&gt;0,$S$219,0)+IF(T38&gt;0,$T$219,0)+IF(U38&gt;0,$U$219,0)+IF(V38&gt;0,$V$219,0)+IF(W38&gt;0,$W$219,0)+IF(X38&gt;0,$X$219,0)+IF(Y38&gt;0,$Y$219,0)+IF(Z38&gt;0,$Z$219,0)+IF(AA38&gt;0,$AA$219,0)+IF(AB38&gt;0,$AB$219,0)+IF(AC38&gt;0,$AC$219,0)+IF(AD38&gt;0,$AD$219,0)+IF(AE38&gt;0,$AE$219,0)+IF(AF38&gt;0,$AF$219,0)+IF(AG38&gt;0,$AG$219,0)</f>
        <v>36.31160634624447</v>
      </c>
      <c r="AI38" s="2">
        <f>SUM(H38:AG38)</f>
        <v>27</v>
      </c>
      <c r="AJ38" s="105">
        <f t="shared" si="0"/>
        <v>18</v>
      </c>
      <c r="AK38" s="106">
        <f t="shared" si="1"/>
        <v>2.0173114636802483</v>
      </c>
    </row>
    <row r="39" spans="1:37" ht="15">
      <c r="A39" s="16">
        <v>36</v>
      </c>
      <c r="B39" s="40" t="s">
        <v>12</v>
      </c>
      <c r="C39" s="40" t="s">
        <v>13</v>
      </c>
      <c r="D39" s="13" t="s">
        <v>338</v>
      </c>
      <c r="E39" s="13"/>
      <c r="F39" s="16"/>
      <c r="G39" s="16"/>
      <c r="H39" s="14">
        <v>1</v>
      </c>
      <c r="I39" s="14">
        <v>1</v>
      </c>
      <c r="J39" s="14">
        <v>2</v>
      </c>
      <c r="K39" s="14">
        <v>1</v>
      </c>
      <c r="L39" s="14">
        <v>1</v>
      </c>
      <c r="M39" s="14">
        <v>1</v>
      </c>
      <c r="N39" s="14">
        <v>1</v>
      </c>
      <c r="O39" s="14">
        <v>1</v>
      </c>
      <c r="P39" s="14">
        <v>2</v>
      </c>
      <c r="Q39" s="14">
        <v>1</v>
      </c>
      <c r="R39" s="14">
        <v>2</v>
      </c>
      <c r="S39" s="14">
        <v>2</v>
      </c>
      <c r="T39" s="14">
        <v>1</v>
      </c>
      <c r="U39" s="14">
        <v>1</v>
      </c>
      <c r="V39" s="14"/>
      <c r="W39" s="14">
        <v>2</v>
      </c>
      <c r="X39" s="14">
        <v>4</v>
      </c>
      <c r="Y39" s="14">
        <v>3</v>
      </c>
      <c r="Z39" s="14"/>
      <c r="AA39" s="14"/>
      <c r="AB39" s="14">
        <v>1</v>
      </c>
      <c r="AC39" s="14"/>
      <c r="AD39" s="14"/>
      <c r="AE39" s="14"/>
      <c r="AF39" s="14"/>
      <c r="AG39" s="14"/>
      <c r="AH39" s="1">
        <f>IF(H39&gt;0,$H$219,0)+IF(I39&gt;0,$I$219,0)+IF(J39&gt;0,$J$219,0)+IF(K39&gt;0,$K$219,0)+IF(L39&gt;0,$L$219,0)+IF(M39&gt;0,$M$219,0)+IF(N39&gt;0,$N$219,0)+IF(O39&gt;0,$O$219,0)+IF(P39&gt;0,$P$219,0)+IF(Q39&gt;0,$Q$219,0)+IF(R39&gt;0,$R$219,0)+IF(S39&gt;0,$S$219,0)+IF(T39&gt;0,$T$219,0)+IF(U39&gt;0,$U$219,0)+IF(V39&gt;0,$V$219,0)+IF(W39&gt;0,$W$219,0)+IF(X39&gt;0,$X$219,0)+IF(Y39&gt;0,$Y$219,0)+IF(Z39&gt;0,$Z$219,0)+IF(AA39&gt;0,$AA$219,0)+IF(AB39&gt;0,$AB$219,0)+IF(AC39&gt;0,$AC$219,0)+IF(AD39&gt;0,$AD$219,0)+IF(AE39&gt;0,$AE$219,0)+IF(AF39&gt;0,$AF$219,0)+IF(AG39&gt;0,$AG$219,0)</f>
        <v>36.31160634624447</v>
      </c>
      <c r="AI39" s="2">
        <f>SUM(H39:AG39)</f>
        <v>28</v>
      </c>
      <c r="AJ39" s="105">
        <f t="shared" si="0"/>
        <v>18</v>
      </c>
      <c r="AK39" s="106">
        <f t="shared" si="1"/>
        <v>2.0173114636802483</v>
      </c>
    </row>
    <row r="40" spans="1:37" ht="15">
      <c r="A40" s="16">
        <v>37</v>
      </c>
      <c r="B40" s="40" t="s">
        <v>334</v>
      </c>
      <c r="C40" s="40" t="s">
        <v>373</v>
      </c>
      <c r="D40" s="13" t="s">
        <v>338</v>
      </c>
      <c r="E40" s="13">
        <v>1985</v>
      </c>
      <c r="F40" s="16" t="s">
        <v>295</v>
      </c>
      <c r="G40" s="16">
        <v>314</v>
      </c>
      <c r="H40" s="14">
        <v>1</v>
      </c>
      <c r="I40" s="14">
        <v>1</v>
      </c>
      <c r="J40" s="14">
        <v>1</v>
      </c>
      <c r="K40" s="14">
        <v>1</v>
      </c>
      <c r="L40" s="14">
        <v>1</v>
      </c>
      <c r="M40" s="14">
        <v>3</v>
      </c>
      <c r="N40" s="14">
        <v>1</v>
      </c>
      <c r="O40" s="14">
        <v>2</v>
      </c>
      <c r="P40" s="14">
        <v>1</v>
      </c>
      <c r="Q40" s="14">
        <v>1</v>
      </c>
      <c r="R40" s="14">
        <v>3</v>
      </c>
      <c r="S40" s="14">
        <v>1</v>
      </c>
      <c r="T40" s="14">
        <v>1</v>
      </c>
      <c r="U40" s="14">
        <v>5</v>
      </c>
      <c r="V40" s="14"/>
      <c r="W40" s="14">
        <v>1</v>
      </c>
      <c r="X40" s="14">
        <v>1</v>
      </c>
      <c r="Y40" s="14">
        <v>1</v>
      </c>
      <c r="Z40" s="14"/>
      <c r="AA40" s="14"/>
      <c r="AB40" s="14">
        <v>2</v>
      </c>
      <c r="AC40" s="14"/>
      <c r="AD40" s="14"/>
      <c r="AE40" s="14"/>
      <c r="AF40" s="14"/>
      <c r="AG40" s="14"/>
      <c r="AH40" s="1">
        <f>IF(H40&gt;0,$H$219,0)+IF(I40&gt;0,$I$219,0)+IF(J40&gt;0,$J$219,0)+IF(K40&gt;0,$K$219,0)+IF(L40&gt;0,$L$219,0)+IF(M40&gt;0,$M$219,0)+IF(N40&gt;0,$N$219,0)+IF(O40&gt;0,$O$219,0)+IF(P40&gt;0,$P$219,0)+IF(Q40&gt;0,$Q$219,0)+IF(R40&gt;0,$R$219,0)+IF(S40&gt;0,$S$219,0)+IF(T40&gt;0,$T$219,0)+IF(U40&gt;0,$U$219,0)+IF(V40&gt;0,$V$219,0)+IF(W40&gt;0,$W$219,0)+IF(X40&gt;0,$X$219,0)+IF(Y40&gt;0,$Y$219,0)+IF(Z40&gt;0,$Z$219,0)+IF(AA40&gt;0,$AA$219,0)+IF(AB40&gt;0,$AB$219,0)+IF(AC40&gt;0,$AC$219,0)+IF(AD40&gt;0,$AD$219,0)+IF(AE40&gt;0,$AE$219,0)+IF(AF40&gt;0,$AF$219,0)+IF(AG40&gt;0,$AG$219,0)</f>
        <v>36.31160634624447</v>
      </c>
      <c r="AI40" s="2">
        <f>SUM(H40:AG40)</f>
        <v>28</v>
      </c>
      <c r="AJ40" s="105">
        <f t="shared" si="0"/>
        <v>18</v>
      </c>
      <c r="AK40" s="106">
        <f t="shared" si="1"/>
        <v>2.0173114636802483</v>
      </c>
    </row>
    <row r="41" spans="1:37" ht="15">
      <c r="A41" s="16">
        <v>38</v>
      </c>
      <c r="B41" s="40" t="s">
        <v>372</v>
      </c>
      <c r="C41" s="40" t="s">
        <v>371</v>
      </c>
      <c r="D41" s="13" t="s">
        <v>338</v>
      </c>
      <c r="E41" s="13">
        <v>1985</v>
      </c>
      <c r="F41" s="16" t="s">
        <v>319</v>
      </c>
      <c r="G41" s="16">
        <v>304</v>
      </c>
      <c r="H41" s="14">
        <v>1</v>
      </c>
      <c r="I41" s="14">
        <v>2</v>
      </c>
      <c r="J41" s="14">
        <v>1</v>
      </c>
      <c r="K41" s="14">
        <v>1</v>
      </c>
      <c r="L41" s="14">
        <v>1</v>
      </c>
      <c r="M41" s="14">
        <v>2</v>
      </c>
      <c r="N41" s="14">
        <v>1</v>
      </c>
      <c r="O41" s="14">
        <v>8</v>
      </c>
      <c r="P41" s="14">
        <v>5</v>
      </c>
      <c r="Q41" s="14">
        <v>1</v>
      </c>
      <c r="R41" s="14">
        <v>9</v>
      </c>
      <c r="S41" s="14">
        <v>5</v>
      </c>
      <c r="T41" s="14">
        <v>1</v>
      </c>
      <c r="U41" s="14">
        <v>3</v>
      </c>
      <c r="V41" s="14"/>
      <c r="W41" s="14">
        <v>5</v>
      </c>
      <c r="X41" s="14">
        <v>1</v>
      </c>
      <c r="Y41" s="14">
        <v>2</v>
      </c>
      <c r="Z41" s="14"/>
      <c r="AA41" s="14"/>
      <c r="AB41" s="14">
        <v>4</v>
      </c>
      <c r="AC41" s="14"/>
      <c r="AD41" s="14"/>
      <c r="AE41" s="14"/>
      <c r="AF41" s="14"/>
      <c r="AG41" s="14"/>
      <c r="AH41" s="1">
        <f>IF(H41&gt;0,$H$219,0)+IF(I41&gt;0,$I$219,0)+IF(J41&gt;0,$J$219,0)+IF(K41&gt;0,$K$219,0)+IF(L41&gt;0,$L$219,0)+IF(M41&gt;0,$M$219,0)+IF(N41&gt;0,$N$219,0)+IF(O41&gt;0,$O$219,0)+IF(P41&gt;0,$P$219,0)+IF(Q41&gt;0,$Q$219,0)+IF(R41&gt;0,$R$219,0)+IF(S41&gt;0,$S$219,0)+IF(T41&gt;0,$T$219,0)+IF(U41&gt;0,$U$219,0)+IF(V41&gt;0,$V$219,0)+IF(W41&gt;0,$W$219,0)+IF(X41&gt;0,$X$219,0)+IF(Y41&gt;0,$Y$219,0)+IF(Z41&gt;0,$Z$219,0)+IF(AA41&gt;0,$AA$219,0)+IF(AB41&gt;0,$AB$219,0)+IF(AC41&gt;0,$AC$219,0)+IF(AD41&gt;0,$AD$219,0)+IF(AE41&gt;0,$AE$219,0)+IF(AF41&gt;0,$AF$219,0)+IF(AG41&gt;0,$AG$219,0)</f>
        <v>36.31160634624447</v>
      </c>
      <c r="AI41" s="2">
        <f>SUM(H41:AG41)</f>
        <v>53</v>
      </c>
      <c r="AJ41" s="105">
        <f t="shared" si="0"/>
        <v>18</v>
      </c>
      <c r="AK41" s="106">
        <f t="shared" si="1"/>
        <v>2.0173114636802483</v>
      </c>
    </row>
    <row r="42" spans="1:37" ht="15">
      <c r="A42" s="16">
        <v>39</v>
      </c>
      <c r="B42" s="40" t="s">
        <v>54</v>
      </c>
      <c r="C42" s="40" t="s">
        <v>474</v>
      </c>
      <c r="D42" s="13" t="s">
        <v>338</v>
      </c>
      <c r="E42" s="13">
        <v>1985</v>
      </c>
      <c r="F42" s="16" t="s">
        <v>384</v>
      </c>
      <c r="G42" s="16">
        <v>94</v>
      </c>
      <c r="H42" s="14">
        <v>1</v>
      </c>
      <c r="I42" s="14">
        <v>1</v>
      </c>
      <c r="J42" s="14">
        <v>1</v>
      </c>
      <c r="K42" s="14">
        <v>1</v>
      </c>
      <c r="L42" s="14">
        <v>1</v>
      </c>
      <c r="M42" s="14">
        <v>3</v>
      </c>
      <c r="N42" s="14">
        <v>1</v>
      </c>
      <c r="O42" s="14">
        <v>1</v>
      </c>
      <c r="P42" s="14">
        <v>1</v>
      </c>
      <c r="Q42" s="14">
        <v>1</v>
      </c>
      <c r="R42" s="14"/>
      <c r="S42" s="14">
        <v>3</v>
      </c>
      <c r="T42" s="14">
        <v>1</v>
      </c>
      <c r="U42" s="14">
        <v>3</v>
      </c>
      <c r="V42" s="14"/>
      <c r="W42" s="14">
        <v>4</v>
      </c>
      <c r="X42" s="14">
        <v>2</v>
      </c>
      <c r="Y42" s="14">
        <v>2</v>
      </c>
      <c r="Z42" s="14"/>
      <c r="AA42" s="14"/>
      <c r="AB42" s="14">
        <v>2</v>
      </c>
      <c r="AC42" s="14"/>
      <c r="AD42" s="14"/>
      <c r="AE42" s="14"/>
      <c r="AF42" s="14"/>
      <c r="AG42" s="14"/>
      <c r="AH42" s="1">
        <f>IF(H42&gt;0,$H$219,0)+IF(I42&gt;0,$I$219,0)+IF(J42&gt;0,$J$219,0)+IF(K42&gt;0,$K$219,0)+IF(L42&gt;0,$L$219,0)+IF(M42&gt;0,$M$219,0)+IF(N42&gt;0,$N$219,0)+IF(O42&gt;0,$O$219,0)+IF(P42&gt;0,$P$219,0)+IF(Q42&gt;0,$Q$219,0)+IF(R42&gt;0,$R$219,0)+IF(S42&gt;0,$S$219,0)+IF(T42&gt;0,$T$219,0)+IF(U42&gt;0,$U$219,0)+IF(V42&gt;0,$V$219,0)+IF(W42&gt;0,$W$219,0)+IF(X42&gt;0,$X$219,0)+IF(Y42&gt;0,$Y$219,0)+IF(Z42&gt;0,$Z$219,0)+IF(AA42&gt;0,$AA$219,0)+IF(AB42&gt;0,$AB$219,0)+IF(AC42&gt;0,$AC$219,0)+IF(AD42&gt;0,$AD$219,0)+IF(AE42&gt;0,$AE$219,0)+IF(AF42&gt;0,$AF$219,0)+IF(AG42&gt;0,$AG$219,0)</f>
        <v>33.1175764954982</v>
      </c>
      <c r="AI42" s="2">
        <f>SUM(H42:AG42)</f>
        <v>29</v>
      </c>
      <c r="AJ42" s="105">
        <f t="shared" si="0"/>
        <v>17</v>
      </c>
      <c r="AK42" s="106">
        <f t="shared" si="1"/>
        <v>1.9480927350293058</v>
      </c>
    </row>
    <row r="43" spans="1:37" ht="15">
      <c r="A43" s="16">
        <v>40</v>
      </c>
      <c r="B43" s="40" t="s">
        <v>368</v>
      </c>
      <c r="C43" s="40" t="s">
        <v>367</v>
      </c>
      <c r="D43" s="13" t="s">
        <v>338</v>
      </c>
      <c r="E43" s="13">
        <v>1985</v>
      </c>
      <c r="F43" s="16" t="s">
        <v>80</v>
      </c>
      <c r="G43" s="16">
        <v>33</v>
      </c>
      <c r="H43" s="14">
        <v>1</v>
      </c>
      <c r="I43" s="14">
        <v>1</v>
      </c>
      <c r="J43" s="14">
        <v>1</v>
      </c>
      <c r="K43" s="14">
        <v>1</v>
      </c>
      <c r="L43" s="14">
        <v>1</v>
      </c>
      <c r="M43" s="14">
        <v>2</v>
      </c>
      <c r="N43" s="14">
        <v>1</v>
      </c>
      <c r="O43" s="14">
        <v>1</v>
      </c>
      <c r="P43" s="14">
        <v>1</v>
      </c>
      <c r="Q43" s="14">
        <v>1</v>
      </c>
      <c r="R43" s="14">
        <v>2</v>
      </c>
      <c r="S43" s="14">
        <v>1</v>
      </c>
      <c r="T43" s="14">
        <v>1</v>
      </c>
      <c r="U43" s="14"/>
      <c r="V43" s="14"/>
      <c r="W43" s="14">
        <v>2</v>
      </c>
      <c r="X43" s="14">
        <v>5</v>
      </c>
      <c r="Y43" s="14">
        <v>1</v>
      </c>
      <c r="Z43" s="14"/>
      <c r="AA43" s="14"/>
      <c r="AB43" s="14">
        <v>1</v>
      </c>
      <c r="AC43" s="14"/>
      <c r="AD43" s="14"/>
      <c r="AE43" s="14"/>
      <c r="AF43" s="14"/>
      <c r="AG43" s="14"/>
      <c r="AH43" s="1">
        <f>IF(H43&gt;0,$H$219,0)+IF(I43&gt;0,$I$219,0)+IF(J43&gt;0,$J$219,0)+IF(K43&gt;0,$K$219,0)+IF(L43&gt;0,$L$219,0)+IF(M43&gt;0,$M$219,0)+IF(N43&gt;0,$N$219,0)+IF(O43&gt;0,$O$219,0)+IF(P43&gt;0,$P$219,0)+IF(Q43&gt;0,$Q$219,0)+IF(R43&gt;0,$R$219,0)+IF(S43&gt;0,$S$219,0)+IF(T43&gt;0,$T$219,0)+IF(U43&gt;0,$U$219,0)+IF(V43&gt;0,$V$219,0)+IF(W43&gt;0,$W$219,0)+IF(X43&gt;0,$X$219,0)+IF(Y43&gt;0,$Y$219,0)+IF(Z43&gt;0,$Z$219,0)+IF(AA43&gt;0,$AA$219,0)+IF(AB43&gt;0,$AB$219,0)+IF(AC43&gt;0,$AC$219,0)+IF(AD43&gt;0,$AD$219,0)+IF(AE43&gt;0,$AE$219,0)+IF(AF43&gt;0,$AF$219,0)+IF(AG43&gt;0,$AG$219,0)</f>
        <v>32.96785634624447</v>
      </c>
      <c r="AI43" s="2">
        <f>SUM(H43:AG43)</f>
        <v>24</v>
      </c>
      <c r="AJ43" s="105">
        <f t="shared" si="0"/>
        <v>17</v>
      </c>
      <c r="AK43" s="106">
        <f t="shared" si="1"/>
        <v>1.9392856674261452</v>
      </c>
    </row>
    <row r="44" spans="1:37" ht="15">
      <c r="A44" s="16">
        <v>41</v>
      </c>
      <c r="B44" s="40" t="s">
        <v>111</v>
      </c>
      <c r="C44" s="40" t="s">
        <v>373</v>
      </c>
      <c r="D44" s="13" t="s">
        <v>338</v>
      </c>
      <c r="E44" s="13">
        <v>1979</v>
      </c>
      <c r="F44" s="16" t="s">
        <v>112</v>
      </c>
      <c r="G44" s="16">
        <v>182</v>
      </c>
      <c r="H44" s="14">
        <v>6</v>
      </c>
      <c r="I44" s="14">
        <v>1</v>
      </c>
      <c r="J44" s="14">
        <v>2</v>
      </c>
      <c r="K44" s="14">
        <v>1</v>
      </c>
      <c r="L44" s="14">
        <v>1</v>
      </c>
      <c r="M44" s="14">
        <v>1</v>
      </c>
      <c r="N44" s="14">
        <v>1</v>
      </c>
      <c r="O44" s="14">
        <v>1</v>
      </c>
      <c r="P44" s="14">
        <v>6</v>
      </c>
      <c r="Q44" s="14">
        <v>1</v>
      </c>
      <c r="R44" s="14">
        <v>4</v>
      </c>
      <c r="S44" s="14">
        <v>1</v>
      </c>
      <c r="T44" s="14">
        <v>1</v>
      </c>
      <c r="U44" s="14"/>
      <c r="V44" s="14"/>
      <c r="W44" s="14">
        <v>3</v>
      </c>
      <c r="X44" s="14">
        <v>1</v>
      </c>
      <c r="Y44" s="14">
        <v>1</v>
      </c>
      <c r="Z44" s="14"/>
      <c r="AA44" s="14"/>
      <c r="AB44" s="14">
        <v>3</v>
      </c>
      <c r="AC44" s="14"/>
      <c r="AD44" s="14"/>
      <c r="AE44" s="14"/>
      <c r="AF44" s="14"/>
      <c r="AG44" s="14"/>
      <c r="AH44" s="1">
        <f>IF(H44&gt;0,$H$219,0)+IF(I44&gt;0,$I$219,0)+IF(J44&gt;0,$J$219,0)+IF(K44&gt;0,$K$219,0)+IF(L44&gt;0,$L$219,0)+IF(M44&gt;0,$M$219,0)+IF(N44&gt;0,$N$219,0)+IF(O44&gt;0,$O$219,0)+IF(P44&gt;0,$P$219,0)+IF(Q44&gt;0,$Q$219,0)+IF(R44&gt;0,$R$219,0)+IF(S44&gt;0,$S$219,0)+IF(T44&gt;0,$T$219,0)+IF(U44&gt;0,$U$219,0)+IF(V44&gt;0,$V$219,0)+IF(W44&gt;0,$W$219,0)+IF(X44&gt;0,$X$219,0)+IF(Y44&gt;0,$Y$219,0)+IF(Z44&gt;0,$Z$219,0)+IF(AA44&gt;0,$AA$219,0)+IF(AB44&gt;0,$AB$219,0)+IF(AC44&gt;0,$AC$219,0)+IF(AD44&gt;0,$AD$219,0)+IF(AE44&gt;0,$AE$219,0)+IF(AF44&gt;0,$AF$219,0)+IF(AG44&gt;0,$AG$219,0)</f>
        <v>32.96785634624447</v>
      </c>
      <c r="AI44" s="2">
        <f>SUM(H44:AG44)</f>
        <v>35</v>
      </c>
      <c r="AJ44" s="105">
        <f t="shared" si="0"/>
        <v>17</v>
      </c>
      <c r="AK44" s="106">
        <f t="shared" si="1"/>
        <v>1.9392856674261452</v>
      </c>
    </row>
    <row r="45" spans="1:37" ht="15">
      <c r="A45" s="16">
        <v>42</v>
      </c>
      <c r="B45" s="40" t="s">
        <v>151</v>
      </c>
      <c r="C45" s="40" t="s">
        <v>338</v>
      </c>
      <c r="D45" s="13" t="s">
        <v>338</v>
      </c>
      <c r="E45" s="13"/>
      <c r="F45" s="16"/>
      <c r="G45" s="16"/>
      <c r="H45" s="14">
        <v>1</v>
      </c>
      <c r="I45" s="14">
        <v>1</v>
      </c>
      <c r="J45" s="14">
        <v>1</v>
      </c>
      <c r="K45" s="14">
        <v>1</v>
      </c>
      <c r="L45" s="14">
        <v>1</v>
      </c>
      <c r="M45" s="14">
        <v>1</v>
      </c>
      <c r="N45" s="14"/>
      <c r="O45" s="14"/>
      <c r="P45" s="14">
        <v>1</v>
      </c>
      <c r="Q45" s="14"/>
      <c r="R45" s="14">
        <v>1</v>
      </c>
      <c r="S45" s="14"/>
      <c r="T45" s="14"/>
      <c r="U45" s="14"/>
      <c r="V45" s="14">
        <v>2</v>
      </c>
      <c r="W45" s="14">
        <v>1</v>
      </c>
      <c r="X45" s="14">
        <v>1</v>
      </c>
      <c r="Y45" s="14"/>
      <c r="Z45" s="14"/>
      <c r="AA45" s="14"/>
      <c r="AB45" s="14"/>
      <c r="AC45" s="14"/>
      <c r="AD45" s="14"/>
      <c r="AE45" s="14"/>
      <c r="AF45" s="14"/>
      <c r="AG45" s="14"/>
      <c r="AH45" s="1">
        <f>IF(H45&gt;0,$H$219,0)+IF(I45&gt;0,$I$219,0)+IF(J45&gt;0,$J$219,0)+IF(K45&gt;0,$K$219,0)+IF(L45&gt;0,$L$219,0)+IF(M45&gt;0,$M$219,0)+IF(N45&gt;0,$N$219,0)+IF(O45&gt;0,$O$219,0)+IF(P45&gt;0,$P$219,0)+IF(Q45&gt;0,$Q$219,0)+IF(R45&gt;0,$R$219,0)+IF(S45&gt;0,$S$219,0)+IF(T45&gt;0,$T$219,0)+IF(U45&gt;0,$U$219,0)+IF(V45&gt;0,$V$219,0)+IF(W45&gt;0,$W$219,0)+IF(X45&gt;0,$X$219,0)+IF(Y45&gt;0,$Y$219,0)+IF(Z45&gt;0,$Z$219,0)+IF(AA45&gt;0,$AA$219,0)+IF(AB45&gt;0,$AB$219,0)+IF(AC45&gt;0,$AC$219,0)+IF(AD45&gt;0,$AD$219,0)+IF(AE45&gt;0,$AE$219,0)+IF(AF45&gt;0,$AF$219,0)+IF(AG45&gt;0,$AG$219,0)</f>
        <v>32.79794746271235</v>
      </c>
      <c r="AI45" s="2">
        <f>SUM(H45:AG45)</f>
        <v>12</v>
      </c>
      <c r="AJ45" s="105">
        <f t="shared" si="0"/>
        <v>11</v>
      </c>
      <c r="AK45" s="106">
        <f t="shared" si="1"/>
        <v>2.9816315875193045</v>
      </c>
    </row>
    <row r="46" spans="1:37" ht="15">
      <c r="A46" s="16">
        <v>43</v>
      </c>
      <c r="B46" s="40" t="s">
        <v>369</v>
      </c>
      <c r="C46" s="40" t="s">
        <v>474</v>
      </c>
      <c r="D46" s="13" t="s">
        <v>338</v>
      </c>
      <c r="E46" s="13">
        <v>1993</v>
      </c>
      <c r="F46" s="16" t="s">
        <v>181</v>
      </c>
      <c r="G46" s="16">
        <v>77</v>
      </c>
      <c r="H46" s="14">
        <v>1</v>
      </c>
      <c r="I46" s="14">
        <v>2</v>
      </c>
      <c r="J46" s="14">
        <v>1</v>
      </c>
      <c r="K46" s="14">
        <v>1</v>
      </c>
      <c r="L46" s="14">
        <v>1</v>
      </c>
      <c r="M46" s="14">
        <v>1</v>
      </c>
      <c r="N46" s="14">
        <v>1</v>
      </c>
      <c r="O46" s="14">
        <v>2</v>
      </c>
      <c r="P46" s="14">
        <v>1</v>
      </c>
      <c r="Q46" s="14">
        <v>1</v>
      </c>
      <c r="R46" s="14">
        <v>2</v>
      </c>
      <c r="S46" s="14">
        <v>1</v>
      </c>
      <c r="T46" s="14">
        <v>1</v>
      </c>
      <c r="U46" s="14">
        <v>3</v>
      </c>
      <c r="V46" s="14"/>
      <c r="W46" s="14">
        <v>1</v>
      </c>
      <c r="X46" s="14">
        <v>1</v>
      </c>
      <c r="Y46" s="14">
        <v>1</v>
      </c>
      <c r="Z46" s="14"/>
      <c r="AA46" s="14"/>
      <c r="AB46" s="14"/>
      <c r="AC46" s="14"/>
      <c r="AD46" s="14"/>
      <c r="AE46" s="14"/>
      <c r="AF46" s="14"/>
      <c r="AG46" s="14"/>
      <c r="AH46" s="1">
        <f>IF(H46&gt;0,$H$219,0)+IF(I46&gt;0,$I$219,0)+IF(J46&gt;0,$J$219,0)+IF(K46&gt;0,$K$219,0)+IF(L46&gt;0,$L$219,0)+IF(M46&gt;0,$M$219,0)+IF(N46&gt;0,$N$219,0)+IF(O46&gt;0,$O$219,0)+IF(P46&gt;0,$P$219,0)+IF(Q46&gt;0,$Q$219,0)+IF(R46&gt;0,$R$219,0)+IF(S46&gt;0,$S$219,0)+IF(T46&gt;0,$T$219,0)+IF(U46&gt;0,$U$219,0)+IF(V46&gt;0,$V$219,0)+IF(W46&gt;0,$W$219,0)+IF(X46&gt;0,$X$219,0)+IF(Y46&gt;0,$Y$219,0)+IF(Z46&gt;0,$Z$219,0)+IF(AA46&gt;0,$AA$219,0)+IF(AB46&gt;0,$AB$219,0)+IF(AC46&gt;0,$AC$219,0)+IF(AD46&gt;0,$AD$219,0)+IF(AE46&gt;0,$AE$219,0)+IF(AF46&gt;0,$AF$219,0)+IF(AG46&gt;0,$AG$219,0)</f>
        <v>31.944259407468955</v>
      </c>
      <c r="AI46" s="2">
        <f>SUM(H46:AG46)</f>
        <v>22</v>
      </c>
      <c r="AJ46" s="105">
        <f t="shared" si="0"/>
        <v>17</v>
      </c>
      <c r="AK46" s="106">
        <f t="shared" si="1"/>
        <v>1.8790740827922914</v>
      </c>
    </row>
    <row r="47" spans="1:37" ht="15">
      <c r="A47" s="16">
        <v>44</v>
      </c>
      <c r="B47" s="40" t="s">
        <v>166</v>
      </c>
      <c r="C47" s="40" t="s">
        <v>165</v>
      </c>
      <c r="D47" s="13" t="s">
        <v>338</v>
      </c>
      <c r="E47" s="13">
        <v>1990</v>
      </c>
      <c r="F47" s="16" t="s">
        <v>167</v>
      </c>
      <c r="G47" s="16">
        <v>282</v>
      </c>
      <c r="H47" s="14">
        <v>1</v>
      </c>
      <c r="I47" s="14">
        <v>1</v>
      </c>
      <c r="J47" s="14">
        <v>1</v>
      </c>
      <c r="K47" s="14">
        <v>1</v>
      </c>
      <c r="L47" s="14">
        <v>1</v>
      </c>
      <c r="M47" s="14">
        <v>1</v>
      </c>
      <c r="N47" s="14">
        <v>1</v>
      </c>
      <c r="O47" s="14">
        <v>1</v>
      </c>
      <c r="P47" s="14">
        <v>3</v>
      </c>
      <c r="Q47" s="14">
        <v>1</v>
      </c>
      <c r="R47" s="14">
        <v>4</v>
      </c>
      <c r="S47" s="14">
        <v>2</v>
      </c>
      <c r="T47" s="14">
        <v>1</v>
      </c>
      <c r="U47" s="14">
        <v>5</v>
      </c>
      <c r="V47" s="14"/>
      <c r="W47" s="14">
        <v>4</v>
      </c>
      <c r="X47" s="14">
        <v>1</v>
      </c>
      <c r="Y47" s="14">
        <v>1</v>
      </c>
      <c r="Z47" s="14"/>
      <c r="AA47" s="14"/>
      <c r="AB47" s="14"/>
      <c r="AC47" s="14"/>
      <c r="AD47" s="14"/>
      <c r="AE47" s="14"/>
      <c r="AF47" s="14"/>
      <c r="AG47" s="14"/>
      <c r="AH47" s="1">
        <f>IF(H47&gt;0,$H$219,0)+IF(I47&gt;0,$I$219,0)+IF(J47&gt;0,$J$219,0)+IF(K47&gt;0,$K$219,0)+IF(L47&gt;0,$L$219,0)+IF(M47&gt;0,$M$219,0)+IF(N47&gt;0,$N$219,0)+IF(O47&gt;0,$O$219,0)+IF(P47&gt;0,$P$219,0)+IF(Q47&gt;0,$Q$219,0)+IF(R47&gt;0,$R$219,0)+IF(S47&gt;0,$S$219,0)+IF(T47&gt;0,$T$219,0)+IF(U47&gt;0,$U$219,0)+IF(V47&gt;0,$V$219,0)+IF(W47&gt;0,$W$219,0)+IF(X47&gt;0,$X$219,0)+IF(Y47&gt;0,$Y$219,0)+IF(Z47&gt;0,$Z$219,0)+IF(AA47&gt;0,$AA$219,0)+IF(AB47&gt;0,$AB$219,0)+IF(AC47&gt;0,$AC$219,0)+IF(AD47&gt;0,$AD$219,0)+IF(AE47&gt;0,$AE$219,0)+IF(AF47&gt;0,$AF$219,0)+IF(AG47&gt;0,$AG$219,0)</f>
        <v>31.944259407468955</v>
      </c>
      <c r="AI47" s="2">
        <f>SUM(H47:AG47)</f>
        <v>30</v>
      </c>
      <c r="AJ47" s="105">
        <f t="shared" si="0"/>
        <v>17</v>
      </c>
      <c r="AK47" s="106">
        <f t="shared" si="1"/>
        <v>1.8790740827922914</v>
      </c>
    </row>
    <row r="48" spans="1:37" ht="15">
      <c r="A48" s="16">
        <v>45</v>
      </c>
      <c r="B48" s="40" t="s">
        <v>400</v>
      </c>
      <c r="C48" s="40" t="s">
        <v>316</v>
      </c>
      <c r="D48" s="13" t="s">
        <v>338</v>
      </c>
      <c r="E48" s="13">
        <v>1975</v>
      </c>
      <c r="F48" s="16" t="s">
        <v>140</v>
      </c>
      <c r="G48" s="16">
        <v>120</v>
      </c>
      <c r="H48" s="14">
        <v>2</v>
      </c>
      <c r="I48" s="14">
        <v>1</v>
      </c>
      <c r="J48" s="14">
        <v>1</v>
      </c>
      <c r="K48" s="14">
        <v>1</v>
      </c>
      <c r="L48" s="14">
        <v>1</v>
      </c>
      <c r="M48" s="14">
        <v>1</v>
      </c>
      <c r="N48" s="14">
        <v>1</v>
      </c>
      <c r="O48" s="14">
        <v>1</v>
      </c>
      <c r="P48" s="14">
        <v>4</v>
      </c>
      <c r="Q48" s="14">
        <v>2</v>
      </c>
      <c r="R48" s="14">
        <v>5</v>
      </c>
      <c r="S48" s="14">
        <v>2</v>
      </c>
      <c r="T48" s="14">
        <v>1</v>
      </c>
      <c r="U48" s="14">
        <v>5</v>
      </c>
      <c r="V48" s="14"/>
      <c r="W48" s="14">
        <v>4</v>
      </c>
      <c r="X48" s="14">
        <v>3</v>
      </c>
      <c r="Y48" s="14">
        <v>1</v>
      </c>
      <c r="Z48" s="14"/>
      <c r="AA48" s="14"/>
      <c r="AB48" s="14"/>
      <c r="AC48" s="14"/>
      <c r="AD48" s="14"/>
      <c r="AE48" s="14"/>
      <c r="AF48" s="14"/>
      <c r="AG48" s="14"/>
      <c r="AH48" s="1">
        <f>IF(H48&gt;0,$H$219,0)+IF(I48&gt;0,$I$219,0)+IF(J48&gt;0,$J$219,0)+IF(K48&gt;0,$K$219,0)+IF(L48&gt;0,$L$219,0)+IF(M48&gt;0,$M$219,0)+IF(N48&gt;0,$N$219,0)+IF(O48&gt;0,$O$219,0)+IF(P48&gt;0,$P$219,0)+IF(Q48&gt;0,$Q$219,0)+IF(R48&gt;0,$R$219,0)+IF(S48&gt;0,$S$219,0)+IF(T48&gt;0,$T$219,0)+IF(U48&gt;0,$U$219,0)+IF(V48&gt;0,$V$219,0)+IF(W48&gt;0,$W$219,0)+IF(X48&gt;0,$X$219,0)+IF(Y48&gt;0,$Y$219,0)+IF(Z48&gt;0,$Z$219,0)+IF(AA48&gt;0,$AA$219,0)+IF(AB48&gt;0,$AB$219,0)+IF(AC48&gt;0,$AC$219,0)+IF(AD48&gt;0,$AD$219,0)+IF(AE48&gt;0,$AE$219,0)+IF(AF48&gt;0,$AF$219,0)+IF(AG48&gt;0,$AG$219,0)</f>
        <v>31.944259407468955</v>
      </c>
      <c r="AI48" s="2">
        <f>SUM(H48:AG48)</f>
        <v>36</v>
      </c>
      <c r="AJ48" s="105">
        <f t="shared" si="0"/>
        <v>17</v>
      </c>
      <c r="AK48" s="106">
        <f t="shared" si="1"/>
        <v>1.8790740827922914</v>
      </c>
    </row>
    <row r="49" spans="1:37" ht="15">
      <c r="A49" s="16">
        <v>46</v>
      </c>
      <c r="B49" s="40" t="s">
        <v>85</v>
      </c>
      <c r="C49" s="40" t="s">
        <v>86</v>
      </c>
      <c r="D49" s="13" t="s">
        <v>338</v>
      </c>
      <c r="E49" s="13">
        <v>1989</v>
      </c>
      <c r="F49" s="16" t="s">
        <v>382</v>
      </c>
      <c r="G49" s="16">
        <v>20</v>
      </c>
      <c r="H49" s="14">
        <v>1</v>
      </c>
      <c r="I49" s="14">
        <v>1</v>
      </c>
      <c r="J49" s="14">
        <v>1</v>
      </c>
      <c r="K49" s="14">
        <v>1</v>
      </c>
      <c r="L49" s="14">
        <v>1</v>
      </c>
      <c r="M49" s="14">
        <v>3</v>
      </c>
      <c r="N49" s="14">
        <v>1</v>
      </c>
      <c r="O49" s="14"/>
      <c r="P49" s="14"/>
      <c r="Q49" s="14">
        <v>1</v>
      </c>
      <c r="R49" s="14">
        <v>1</v>
      </c>
      <c r="S49" s="14">
        <v>1</v>
      </c>
      <c r="T49" s="14">
        <v>1</v>
      </c>
      <c r="U49" s="14">
        <v>1</v>
      </c>
      <c r="V49" s="14"/>
      <c r="W49" s="14">
        <v>1</v>
      </c>
      <c r="X49" s="14">
        <v>1</v>
      </c>
      <c r="Y49" s="14">
        <v>3</v>
      </c>
      <c r="Z49" s="14"/>
      <c r="AA49" s="14"/>
      <c r="AB49" s="14">
        <v>3</v>
      </c>
      <c r="AC49" s="14"/>
      <c r="AD49" s="14"/>
      <c r="AE49" s="14"/>
      <c r="AF49" s="14"/>
      <c r="AG49" s="14"/>
      <c r="AH49" s="1">
        <f>IF(H49&gt;0,$H$219,0)+IF(I49&gt;0,$I$219,0)+IF(J49&gt;0,$J$219,0)+IF(K49&gt;0,$K$219,0)+IF(L49&gt;0,$L$219,0)+IF(M49&gt;0,$M$219,0)+IF(N49&gt;0,$N$219,0)+IF(O49&gt;0,$O$219,0)+IF(P49&gt;0,$P$219,0)+IF(Q49&gt;0,$Q$219,0)+IF(R49&gt;0,$R$219,0)+IF(S49&gt;0,$S$219,0)+IF(T49&gt;0,$T$219,0)+IF(U49&gt;0,$U$219,0)+IF(V49&gt;0,$V$219,0)+IF(W49&gt;0,$W$219,0)+IF(X49&gt;0,$X$219,0)+IF(Y49&gt;0,$Y$219,0)+IF(Z49&gt;0,$Z$219,0)+IF(AA49&gt;0,$AA$219,0)+IF(AB49&gt;0,$AB$219,0)+IF(AC49&gt;0,$AC$219,0)+IF(AD49&gt;0,$AD$219,0)+IF(AE49&gt;0,$AE$219,0)+IF(AF49&gt;0,$AF$219,0)+IF(AG49&gt;0,$AG$219,0)</f>
        <v>31.751811611750938</v>
      </c>
      <c r="AI49" s="2">
        <f>SUM(H49:AG49)</f>
        <v>22</v>
      </c>
      <c r="AJ49" s="105">
        <f t="shared" si="0"/>
        <v>16</v>
      </c>
      <c r="AK49" s="106">
        <f t="shared" si="1"/>
        <v>1.9844882257344336</v>
      </c>
    </row>
    <row r="50" spans="1:37" ht="15">
      <c r="A50" s="16">
        <v>47</v>
      </c>
      <c r="B50" s="40" t="s">
        <v>22</v>
      </c>
      <c r="C50" s="40" t="s">
        <v>23</v>
      </c>
      <c r="D50" s="13" t="s">
        <v>338</v>
      </c>
      <c r="E50" s="13"/>
      <c r="F50" s="16"/>
      <c r="G50" s="16"/>
      <c r="H50" s="14">
        <v>1</v>
      </c>
      <c r="I50" s="14">
        <v>1</v>
      </c>
      <c r="J50" s="14">
        <v>2</v>
      </c>
      <c r="K50" s="14">
        <v>1</v>
      </c>
      <c r="L50" s="14">
        <v>1</v>
      </c>
      <c r="M50" s="14">
        <v>1</v>
      </c>
      <c r="N50" s="14">
        <v>2</v>
      </c>
      <c r="O50" s="14">
        <v>5</v>
      </c>
      <c r="P50" s="14"/>
      <c r="Q50" s="14">
        <v>1</v>
      </c>
      <c r="R50" s="14"/>
      <c r="S50" s="14">
        <v>2</v>
      </c>
      <c r="T50" s="14">
        <v>1</v>
      </c>
      <c r="U50" s="14">
        <v>4</v>
      </c>
      <c r="V50" s="14"/>
      <c r="W50" s="14">
        <v>7</v>
      </c>
      <c r="X50" s="14">
        <v>3</v>
      </c>
      <c r="Y50" s="14">
        <v>6</v>
      </c>
      <c r="Z50" s="14"/>
      <c r="AA50" s="14"/>
      <c r="AB50" s="14">
        <v>6</v>
      </c>
      <c r="AC50" s="14"/>
      <c r="AD50" s="14"/>
      <c r="AE50" s="14"/>
      <c r="AF50" s="14"/>
      <c r="AG50" s="14"/>
      <c r="AH50" s="1">
        <f>IF(H50&gt;0,$H$219,0)+IF(I50&gt;0,$I$219,0)+IF(J50&gt;0,$J$219,0)+IF(K50&gt;0,$K$219,0)+IF(L50&gt;0,$L$219,0)+IF(M50&gt;0,$M$219,0)+IF(N50&gt;0,$N$219,0)+IF(O50&gt;0,$O$219,0)+IF(P50&gt;0,$P$219,0)+IF(Q50&gt;0,$Q$219,0)+IF(R50&gt;0,$R$219,0)+IF(S50&gt;0,$S$219,0)+IF(T50&gt;0,$T$219,0)+IF(U50&gt;0,$U$219,0)+IF(V50&gt;0,$V$219,0)+IF(W50&gt;0,$W$219,0)+IF(X50&gt;0,$X$219,0)+IF(Y50&gt;0,$Y$219,0)+IF(Z50&gt;0,$Z$219,0)+IF(AA50&gt;0,$AA$219,0)+IF(AB50&gt;0,$AB$219,0)+IF(AC50&gt;0,$AC$219,0)+IF(AD50&gt;0,$AD$219,0)+IF(AE50&gt;0,$AE$219,0)+IF(AF50&gt;0,$AF$219,0)+IF(AG50&gt;0,$AG$219,0)</f>
        <v>30.53926324248615</v>
      </c>
      <c r="AI50" s="2">
        <f>SUM(H50:AG50)</f>
        <v>44</v>
      </c>
      <c r="AJ50" s="105">
        <f t="shared" si="0"/>
        <v>16</v>
      </c>
      <c r="AK50" s="106">
        <f t="shared" si="1"/>
        <v>1.9087039526553844</v>
      </c>
    </row>
    <row r="51" spans="1:37" ht="15">
      <c r="A51" s="16">
        <v>48</v>
      </c>
      <c r="B51" s="40" t="s">
        <v>405</v>
      </c>
      <c r="C51" s="40" t="s">
        <v>404</v>
      </c>
      <c r="D51" s="13" t="s">
        <v>338</v>
      </c>
      <c r="E51" s="13">
        <v>1977</v>
      </c>
      <c r="F51" s="16" t="s">
        <v>140</v>
      </c>
      <c r="G51" s="16">
        <v>134</v>
      </c>
      <c r="H51" s="14">
        <v>1</v>
      </c>
      <c r="I51" s="14">
        <v>1</v>
      </c>
      <c r="J51" s="14">
        <v>3</v>
      </c>
      <c r="K51" s="14">
        <v>1</v>
      </c>
      <c r="L51" s="14">
        <v>1</v>
      </c>
      <c r="M51" s="14">
        <v>1</v>
      </c>
      <c r="N51" s="14">
        <v>1</v>
      </c>
      <c r="O51" s="14">
        <v>1</v>
      </c>
      <c r="P51" s="14">
        <v>7</v>
      </c>
      <c r="Q51" s="14">
        <v>1</v>
      </c>
      <c r="R51" s="14"/>
      <c r="S51" s="14">
        <v>4</v>
      </c>
      <c r="T51" s="14">
        <v>1</v>
      </c>
      <c r="U51" s="14">
        <v>5</v>
      </c>
      <c r="V51" s="14"/>
      <c r="W51" s="14"/>
      <c r="X51" s="14">
        <v>2</v>
      </c>
      <c r="Y51" s="14">
        <v>4</v>
      </c>
      <c r="Z51" s="14"/>
      <c r="AA51" s="14"/>
      <c r="AB51" s="14">
        <v>3</v>
      </c>
      <c r="AC51" s="14"/>
      <c r="AD51" s="14"/>
      <c r="AE51" s="14"/>
      <c r="AF51" s="14"/>
      <c r="AG51" s="14"/>
      <c r="AH51" s="1">
        <f>IF(H51&gt;0,$H$219,0)+IF(I51&gt;0,$I$219,0)+IF(J51&gt;0,$J$219,0)+IF(K51&gt;0,$K$219,0)+IF(L51&gt;0,$L$219,0)+IF(M51&gt;0,$M$219,0)+IF(N51&gt;0,$N$219,0)+IF(O51&gt;0,$O$219,0)+IF(P51&gt;0,$P$219,0)+IF(Q51&gt;0,$Q$219,0)+IF(R51&gt;0,$R$219,0)+IF(S51&gt;0,$S$219,0)+IF(T51&gt;0,$T$219,0)+IF(U51&gt;0,$U$219,0)+IF(V51&gt;0,$V$219,0)+IF(W51&gt;0,$W$219,0)+IF(X51&gt;0,$X$219,0)+IF(Y51&gt;0,$Y$219,0)+IF(Z51&gt;0,$Z$219,0)+IF(AA51&gt;0,$AA$219,0)+IF(AB51&gt;0,$AB$219,0)+IF(AC51&gt;0,$AC$219,0)+IF(AD51&gt;0,$AD$219,0)+IF(AE51&gt;0,$AE$219,0)+IF(AF51&gt;0,$AF$219,0)+IF(AG51&gt;0,$AG$219,0)</f>
        <v>30.475601186856224</v>
      </c>
      <c r="AI51" s="2">
        <f>SUM(H51:AG51)</f>
        <v>37</v>
      </c>
      <c r="AJ51" s="105">
        <f t="shared" si="0"/>
        <v>16</v>
      </c>
      <c r="AK51" s="106">
        <f t="shared" si="1"/>
        <v>1.904725074178514</v>
      </c>
    </row>
    <row r="52" spans="1:37" ht="15">
      <c r="A52" s="16">
        <v>49</v>
      </c>
      <c r="B52" s="40" t="s">
        <v>261</v>
      </c>
      <c r="C52" s="40" t="s">
        <v>474</v>
      </c>
      <c r="D52" s="13" t="s">
        <v>338</v>
      </c>
      <c r="E52" s="13">
        <v>1985</v>
      </c>
      <c r="F52" s="16" t="s">
        <v>353</v>
      </c>
      <c r="G52" s="16">
        <v>239</v>
      </c>
      <c r="H52" s="14">
        <v>1</v>
      </c>
      <c r="I52" s="14">
        <v>1</v>
      </c>
      <c r="J52" s="14">
        <v>1</v>
      </c>
      <c r="K52" s="14">
        <v>1</v>
      </c>
      <c r="L52" s="14">
        <v>1</v>
      </c>
      <c r="M52" s="14">
        <v>4</v>
      </c>
      <c r="N52" s="14">
        <v>1</v>
      </c>
      <c r="O52" s="14">
        <v>3</v>
      </c>
      <c r="P52" s="14"/>
      <c r="Q52" s="14">
        <v>1</v>
      </c>
      <c r="R52" s="14">
        <v>3</v>
      </c>
      <c r="S52" s="14">
        <v>1</v>
      </c>
      <c r="T52" s="14">
        <v>1</v>
      </c>
      <c r="U52" s="14">
        <v>3</v>
      </c>
      <c r="V52" s="14"/>
      <c r="W52" s="14">
        <v>6</v>
      </c>
      <c r="X52" s="14">
        <v>2</v>
      </c>
      <c r="Y52" s="14">
        <v>3</v>
      </c>
      <c r="Z52" s="14"/>
      <c r="AA52" s="14"/>
      <c r="AB52" s="14"/>
      <c r="AC52" s="14"/>
      <c r="AD52" s="14"/>
      <c r="AE52" s="14"/>
      <c r="AF52" s="14"/>
      <c r="AG52" s="14"/>
      <c r="AH52" s="1">
        <f>IF(H52&gt;0,$H$219,0)+IF(I52&gt;0,$I$219,0)+IF(J52&gt;0,$J$219,0)+IF(K52&gt;0,$K$219,0)+IF(L52&gt;0,$L$219,0)+IF(M52&gt;0,$M$219,0)+IF(N52&gt;0,$N$219,0)+IF(O52&gt;0,$O$219,0)+IF(P52&gt;0,$P$219,0)+IF(Q52&gt;0,$Q$219,0)+IF(R52&gt;0,$R$219,0)+IF(S52&gt;0,$S$219,0)+IF(T52&gt;0,$T$219,0)+IF(U52&gt;0,$U$219,0)+IF(V52&gt;0,$V$219,0)+IF(W52&gt;0,$W$219,0)+IF(X52&gt;0,$X$219,0)+IF(Y52&gt;0,$Y$219,0)+IF(Z52&gt;0,$Z$219,0)+IF(AA52&gt;0,$AA$219,0)+IF(AB52&gt;0,$AB$219,0)+IF(AC52&gt;0,$AC$219,0)+IF(AD52&gt;0,$AD$219,0)+IF(AE52&gt;0,$AE$219,0)+IF(AF52&gt;0,$AF$219,0)+IF(AG52&gt;0,$AG$219,0)</f>
        <v>29.365946154456907</v>
      </c>
      <c r="AI52" s="2">
        <f>SUM(H52:AG52)</f>
        <v>33</v>
      </c>
      <c r="AJ52" s="105">
        <f t="shared" si="0"/>
        <v>16</v>
      </c>
      <c r="AK52" s="106">
        <f t="shared" si="1"/>
        <v>1.8353716346535567</v>
      </c>
    </row>
    <row r="53" spans="1:37" ht="15">
      <c r="A53" s="16">
        <v>50</v>
      </c>
      <c r="B53" s="40" t="s">
        <v>391</v>
      </c>
      <c r="C53" s="40" t="s">
        <v>447</v>
      </c>
      <c r="D53" s="13" t="s">
        <v>231</v>
      </c>
      <c r="E53" s="13">
        <v>1989</v>
      </c>
      <c r="F53" s="16" t="s">
        <v>120</v>
      </c>
      <c r="G53" s="16">
        <v>30</v>
      </c>
      <c r="H53" s="9">
        <v>1</v>
      </c>
      <c r="I53" s="9">
        <v>1</v>
      </c>
      <c r="J53" s="9">
        <v>1</v>
      </c>
      <c r="K53" s="9">
        <v>1</v>
      </c>
      <c r="L53" s="9">
        <v>1</v>
      </c>
      <c r="M53" s="9">
        <v>1</v>
      </c>
      <c r="N53" s="9">
        <v>1</v>
      </c>
      <c r="O53" s="9">
        <v>1</v>
      </c>
      <c r="P53" s="9">
        <v>3</v>
      </c>
      <c r="Q53" s="9">
        <v>1</v>
      </c>
      <c r="R53" s="9"/>
      <c r="S53" s="9">
        <v>2</v>
      </c>
      <c r="T53" s="9">
        <v>1</v>
      </c>
      <c r="U53" s="9">
        <v>6</v>
      </c>
      <c r="V53" s="9"/>
      <c r="W53" s="9">
        <v>3</v>
      </c>
      <c r="X53" s="9">
        <v>1</v>
      </c>
      <c r="Y53" s="9">
        <v>1</v>
      </c>
      <c r="Z53" s="9"/>
      <c r="AA53" s="9"/>
      <c r="AB53" s="9"/>
      <c r="AC53" s="9"/>
      <c r="AD53" s="9"/>
      <c r="AE53" s="9"/>
      <c r="AF53" s="9"/>
      <c r="AG53" s="9"/>
      <c r="AH53" s="1">
        <f>IF(H53&gt;0,$H$219,0)+IF(I53&gt;0,$I$219,0)+IF(J53&gt;0,$J$219,0)+IF(K53&gt;0,$K$219,0)+IF(L53&gt;0,$L$219,0)+IF(M53&gt;0,$M$219,0)+IF(N53&gt;0,$N$219,0)+IF(O53&gt;0,$O$219,0)+IF(P53&gt;0,$P$219,0)+IF(Q53&gt;0,$Q$219,0)+IF(R53&gt;0,$R$219,0)+IF(S53&gt;0,$S$219,0)+IF(T53&gt;0,$T$219,0)+IF(U53&gt;0,$U$219,0)+IF(V53&gt;0,$V$219,0)+IF(W53&gt;0,$W$219,0)+IF(X53&gt;0,$X$219,0)+IF(Y53&gt;0,$Y$219,0)+IF(Z53&gt;0,$Z$219,0)+IF(AA53&gt;0,$AA$219,0)+IF(AB53&gt;0,$AB$219,0)+IF(AC53&gt;0,$AC$219,0)+IF(AD53&gt;0,$AD$219,0)+IF(AE53&gt;0,$AE$219,0)+IF(AF53&gt;0,$AF$219,0)+IF(AG53&gt;0,$AG$219,0)</f>
        <v>28.750229556722687</v>
      </c>
      <c r="AI53" s="2">
        <f>SUM(H53:AG53)</f>
        <v>26</v>
      </c>
      <c r="AJ53" s="105">
        <f t="shared" si="0"/>
        <v>16</v>
      </c>
      <c r="AK53" s="106">
        <f t="shared" si="1"/>
        <v>1.796889347295168</v>
      </c>
    </row>
    <row r="54" spans="1:37" ht="15">
      <c r="A54" s="16">
        <v>51</v>
      </c>
      <c r="B54" s="40" t="s">
        <v>226</v>
      </c>
      <c r="C54" s="40" t="s">
        <v>388</v>
      </c>
      <c r="D54" s="13" t="s">
        <v>338</v>
      </c>
      <c r="E54" s="13">
        <v>1983</v>
      </c>
      <c r="F54" s="16" t="s">
        <v>227</v>
      </c>
      <c r="G54" s="16">
        <v>215</v>
      </c>
      <c r="H54" s="14">
        <v>1</v>
      </c>
      <c r="I54" s="14">
        <v>1</v>
      </c>
      <c r="J54" s="14">
        <v>1</v>
      </c>
      <c r="K54" s="14">
        <v>1</v>
      </c>
      <c r="L54" s="14">
        <v>1</v>
      </c>
      <c r="M54" s="14">
        <v>3</v>
      </c>
      <c r="N54" s="14">
        <v>1</v>
      </c>
      <c r="O54" s="14">
        <v>2</v>
      </c>
      <c r="P54" s="14">
        <v>1</v>
      </c>
      <c r="Q54" s="14">
        <v>1</v>
      </c>
      <c r="R54" s="14">
        <v>2</v>
      </c>
      <c r="S54" s="14">
        <v>2</v>
      </c>
      <c r="T54" s="14">
        <v>1</v>
      </c>
      <c r="U54" s="14">
        <v>3</v>
      </c>
      <c r="V54" s="14"/>
      <c r="W54" s="14">
        <v>3</v>
      </c>
      <c r="X54" s="14">
        <v>1</v>
      </c>
      <c r="Y54" s="14"/>
      <c r="Z54" s="14"/>
      <c r="AA54" s="14"/>
      <c r="AB54" s="14"/>
      <c r="AC54" s="14"/>
      <c r="AD54" s="14"/>
      <c r="AE54" s="14"/>
      <c r="AF54" s="14"/>
      <c r="AG54" s="14"/>
      <c r="AH54" s="1">
        <f>IF(H54&gt;0,$H$219,0)+IF(I54&gt;0,$I$219,0)+IF(J54&gt;0,$J$219,0)+IF(K54&gt;0,$K$219,0)+IF(L54&gt;0,$L$219,0)+IF(M54&gt;0,$M$219,0)+IF(N54&gt;0,$N$219,0)+IF(O54&gt;0,$O$219,0)+IF(P54&gt;0,$P$219,0)+IF(Q54&gt;0,$Q$219,0)+IF(R54&gt;0,$R$219,0)+IF(S54&gt;0,$S$219,0)+IF(T54&gt;0,$T$219,0)+IF(U54&gt;0,$U$219,0)+IF(V54&gt;0,$V$219,0)+IF(W54&gt;0,$W$219,0)+IF(X54&gt;0,$X$219,0)+IF(Y54&gt;0,$Y$219,0)+IF(Z54&gt;0,$Z$219,0)+IF(AA54&gt;0,$AA$219,0)+IF(AB54&gt;0,$AB$219,0)+IF(AC54&gt;0,$AC$219,0)+IF(AD54&gt;0,$AD$219,0)+IF(AE54&gt;0,$AE$219,0)+IF(AF54&gt;0,$AF$219,0)+IF(AG54&gt;0,$AG$219,0)</f>
        <v>28.701835165044713</v>
      </c>
      <c r="AI54" s="2">
        <f>SUM(H54:AG54)</f>
        <v>25</v>
      </c>
      <c r="AJ54" s="105">
        <f t="shared" si="0"/>
        <v>16</v>
      </c>
      <c r="AK54" s="106">
        <f t="shared" si="1"/>
        <v>1.7938646978152946</v>
      </c>
    </row>
    <row r="55" spans="1:37" ht="15">
      <c r="A55" s="16">
        <v>52</v>
      </c>
      <c r="B55" s="40" t="s">
        <v>288</v>
      </c>
      <c r="C55" s="40" t="s">
        <v>256</v>
      </c>
      <c r="D55" s="13" t="s">
        <v>338</v>
      </c>
      <c r="E55" s="13">
        <v>1991</v>
      </c>
      <c r="F55" s="16" t="s">
        <v>289</v>
      </c>
      <c r="G55" s="16">
        <v>317</v>
      </c>
      <c r="H55" s="14">
        <v>3</v>
      </c>
      <c r="I55" s="14">
        <v>1</v>
      </c>
      <c r="J55" s="14">
        <v>1</v>
      </c>
      <c r="K55" s="14">
        <v>1</v>
      </c>
      <c r="L55" s="14">
        <v>1</v>
      </c>
      <c r="M55" s="14">
        <v>1</v>
      </c>
      <c r="N55" s="14">
        <v>1</v>
      </c>
      <c r="O55" s="14">
        <v>1</v>
      </c>
      <c r="P55" s="14">
        <v>1</v>
      </c>
      <c r="Q55" s="14">
        <v>1</v>
      </c>
      <c r="R55" s="14">
        <v>4</v>
      </c>
      <c r="S55" s="14">
        <v>2</v>
      </c>
      <c r="T55" s="14">
        <v>1</v>
      </c>
      <c r="U55" s="14">
        <v>4</v>
      </c>
      <c r="V55" s="14"/>
      <c r="W55" s="14">
        <v>2</v>
      </c>
      <c r="X55" s="14">
        <v>1</v>
      </c>
      <c r="Y55" s="14"/>
      <c r="Z55" s="14"/>
      <c r="AA55" s="14"/>
      <c r="AB55" s="14"/>
      <c r="AC55" s="14"/>
      <c r="AD55" s="14"/>
      <c r="AE55" s="14"/>
      <c r="AF55" s="14"/>
      <c r="AG55" s="14"/>
      <c r="AH55" s="1">
        <f>IF(H55&gt;0,$H$219,0)+IF(I55&gt;0,$I$219,0)+IF(J55&gt;0,$J$219,0)+IF(K55&gt;0,$K$219,0)+IF(L55&gt;0,$L$219,0)+IF(M55&gt;0,$M$219,0)+IF(N55&gt;0,$N$219,0)+IF(O55&gt;0,$O$219,0)+IF(P55&gt;0,$P$219,0)+IF(Q55&gt;0,$Q$219,0)+IF(R55&gt;0,$R$219,0)+IF(S55&gt;0,$S$219,0)+IF(T55&gt;0,$T$219,0)+IF(U55&gt;0,$U$219,0)+IF(V55&gt;0,$V$219,0)+IF(W55&gt;0,$W$219,0)+IF(X55&gt;0,$X$219,0)+IF(Y55&gt;0,$Y$219,0)+IF(Z55&gt;0,$Z$219,0)+IF(AA55&gt;0,$AA$219,0)+IF(AB55&gt;0,$AB$219,0)+IF(AC55&gt;0,$AC$219,0)+IF(AD55&gt;0,$AD$219,0)+IF(AE55&gt;0,$AE$219,0)+IF(AF55&gt;0,$AF$219,0)+IF(AG55&gt;0,$AG$219,0)</f>
        <v>28.701835165044713</v>
      </c>
      <c r="AI55" s="2">
        <f>SUM(H55:AG55)</f>
        <v>26</v>
      </c>
      <c r="AJ55" s="105">
        <f t="shared" si="0"/>
        <v>16</v>
      </c>
      <c r="AK55" s="106">
        <f t="shared" si="1"/>
        <v>1.7938646978152946</v>
      </c>
    </row>
    <row r="56" spans="1:37" ht="15">
      <c r="A56" s="16">
        <v>53</v>
      </c>
      <c r="B56" s="40" t="s">
        <v>160</v>
      </c>
      <c r="C56" s="40" t="s">
        <v>388</v>
      </c>
      <c r="D56" s="13" t="s">
        <v>338</v>
      </c>
      <c r="E56" s="13">
        <v>1984</v>
      </c>
      <c r="F56" s="16" t="s">
        <v>161</v>
      </c>
      <c r="G56" s="16">
        <v>291</v>
      </c>
      <c r="H56" s="14">
        <v>2</v>
      </c>
      <c r="I56" s="14">
        <v>1</v>
      </c>
      <c r="J56" s="14">
        <v>1</v>
      </c>
      <c r="K56" s="14">
        <v>1</v>
      </c>
      <c r="L56" s="14">
        <v>1</v>
      </c>
      <c r="M56" s="14">
        <v>1</v>
      </c>
      <c r="N56" s="14">
        <v>1</v>
      </c>
      <c r="O56" s="14">
        <v>1</v>
      </c>
      <c r="P56" s="14">
        <v>4</v>
      </c>
      <c r="Q56" s="14">
        <v>1</v>
      </c>
      <c r="R56" s="14">
        <v>3</v>
      </c>
      <c r="S56" s="14">
        <v>2</v>
      </c>
      <c r="T56" s="14">
        <v>1</v>
      </c>
      <c r="U56" s="14">
        <v>4</v>
      </c>
      <c r="V56" s="14"/>
      <c r="W56" s="14">
        <v>1</v>
      </c>
      <c r="X56" s="14">
        <v>2</v>
      </c>
      <c r="Y56" s="14"/>
      <c r="Z56" s="14"/>
      <c r="AA56" s="14"/>
      <c r="AB56" s="14"/>
      <c r="AC56" s="14"/>
      <c r="AD56" s="14"/>
      <c r="AE56" s="14"/>
      <c r="AF56" s="14"/>
      <c r="AG56" s="14"/>
      <c r="AH56" s="1">
        <f>IF(H56&gt;0,$H$219,0)+IF(I56&gt;0,$I$219,0)+IF(J56&gt;0,$J$219,0)+IF(K56&gt;0,$K$219,0)+IF(L56&gt;0,$L$219,0)+IF(M56&gt;0,$M$219,0)+IF(N56&gt;0,$N$219,0)+IF(O56&gt;0,$O$219,0)+IF(P56&gt;0,$P$219,0)+IF(Q56&gt;0,$Q$219,0)+IF(R56&gt;0,$R$219,0)+IF(S56&gt;0,$S$219,0)+IF(T56&gt;0,$T$219,0)+IF(U56&gt;0,$U$219,0)+IF(V56&gt;0,$V$219,0)+IF(W56&gt;0,$W$219,0)+IF(X56&gt;0,$X$219,0)+IF(Y56&gt;0,$Y$219,0)+IF(Z56&gt;0,$Z$219,0)+IF(AA56&gt;0,$AA$219,0)+IF(AB56&gt;0,$AB$219,0)+IF(AC56&gt;0,$AC$219,0)+IF(AD56&gt;0,$AD$219,0)+IF(AE56&gt;0,$AE$219,0)+IF(AF56&gt;0,$AF$219,0)+IF(AG56&gt;0,$AG$219,0)</f>
        <v>28.701835165044713</v>
      </c>
      <c r="AI56" s="2">
        <f>SUM(H56:AG56)</f>
        <v>27</v>
      </c>
      <c r="AJ56" s="105">
        <f t="shared" si="0"/>
        <v>16</v>
      </c>
      <c r="AK56" s="106">
        <f t="shared" si="1"/>
        <v>1.7938646978152946</v>
      </c>
    </row>
    <row r="57" spans="1:37" ht="15">
      <c r="A57" s="16">
        <v>54</v>
      </c>
      <c r="B57" s="40" t="s">
        <v>195</v>
      </c>
      <c r="C57" s="40" t="s">
        <v>250</v>
      </c>
      <c r="D57" s="13" t="s">
        <v>338</v>
      </c>
      <c r="E57" s="13">
        <v>1992</v>
      </c>
      <c r="F57" s="16" t="s">
        <v>370</v>
      </c>
      <c r="G57" s="16">
        <v>60</v>
      </c>
      <c r="H57" s="14">
        <v>1</v>
      </c>
      <c r="I57" s="14">
        <v>1</v>
      </c>
      <c r="J57" s="14">
        <v>1</v>
      </c>
      <c r="K57" s="14">
        <v>1</v>
      </c>
      <c r="L57" s="14">
        <v>1</v>
      </c>
      <c r="M57" s="14">
        <v>2</v>
      </c>
      <c r="N57" s="14">
        <v>1</v>
      </c>
      <c r="O57" s="14">
        <v>1</v>
      </c>
      <c r="P57" s="14">
        <v>2</v>
      </c>
      <c r="Q57" s="14">
        <v>3</v>
      </c>
      <c r="R57" s="14">
        <v>6</v>
      </c>
      <c r="S57" s="14">
        <v>2</v>
      </c>
      <c r="T57" s="14">
        <v>1</v>
      </c>
      <c r="U57" s="14"/>
      <c r="V57" s="14"/>
      <c r="W57" s="14">
        <v>2</v>
      </c>
      <c r="X57" s="14">
        <v>1</v>
      </c>
      <c r="Y57" s="14">
        <v>1</v>
      </c>
      <c r="Z57" s="14"/>
      <c r="AA57" s="14"/>
      <c r="AB57" s="14"/>
      <c r="AC57" s="14"/>
      <c r="AD57" s="14"/>
      <c r="AE57" s="14"/>
      <c r="AF57" s="14"/>
      <c r="AG57" s="14"/>
      <c r="AH57" s="1">
        <f>IF(H57&gt;0,$H$219,0)+IF(I57&gt;0,$I$219,0)+IF(J57&gt;0,$J$219,0)+IF(K57&gt;0,$K$219,0)+IF(L57&gt;0,$L$219,0)+IF(M57&gt;0,$M$219,0)+IF(N57&gt;0,$N$219,0)+IF(O57&gt;0,$O$219,0)+IF(P57&gt;0,$P$219,0)+IF(Q57&gt;0,$Q$219,0)+IF(R57&gt;0,$R$219,0)+IF(S57&gt;0,$S$219,0)+IF(T57&gt;0,$T$219,0)+IF(U57&gt;0,$U$219,0)+IF(V57&gt;0,$V$219,0)+IF(W57&gt;0,$W$219,0)+IF(X57&gt;0,$X$219,0)+IF(Y57&gt;0,$Y$219,0)+IF(Z57&gt;0,$Z$219,0)+IF(AA57&gt;0,$AA$219,0)+IF(AB57&gt;0,$AB$219,0)+IF(AC57&gt;0,$AC$219,0)+IF(AD57&gt;0,$AD$219,0)+IF(AE57&gt;0,$AE$219,0)+IF(AF57&gt;0,$AF$219,0)+IF(AG57&gt;0,$AG$219,0)</f>
        <v>28.600509407468955</v>
      </c>
      <c r="AI57" s="2">
        <f>SUM(H57:AG57)</f>
        <v>27</v>
      </c>
      <c r="AJ57" s="105">
        <f t="shared" si="0"/>
        <v>16</v>
      </c>
      <c r="AK57" s="106">
        <f t="shared" si="1"/>
        <v>1.7875318379668097</v>
      </c>
    </row>
    <row r="58" spans="1:37" ht="15">
      <c r="A58" s="16">
        <v>55</v>
      </c>
      <c r="B58" s="40" t="s">
        <v>393</v>
      </c>
      <c r="C58" s="40" t="s">
        <v>392</v>
      </c>
      <c r="D58" s="13" t="s">
        <v>231</v>
      </c>
      <c r="E58" s="13">
        <v>1990</v>
      </c>
      <c r="F58" s="16" t="s">
        <v>366</v>
      </c>
      <c r="G58" s="16">
        <v>42</v>
      </c>
      <c r="H58" s="9">
        <v>3</v>
      </c>
      <c r="I58" s="9">
        <v>1</v>
      </c>
      <c r="J58" s="9">
        <v>2</v>
      </c>
      <c r="K58" s="9">
        <v>1</v>
      </c>
      <c r="L58" s="9">
        <v>1</v>
      </c>
      <c r="M58" s="9">
        <v>1</v>
      </c>
      <c r="N58" s="9">
        <v>2</v>
      </c>
      <c r="O58" s="9">
        <v>1</v>
      </c>
      <c r="P58" s="9">
        <v>3</v>
      </c>
      <c r="Q58" s="9">
        <v>1</v>
      </c>
      <c r="R58" s="9">
        <v>3</v>
      </c>
      <c r="S58" s="9">
        <v>1</v>
      </c>
      <c r="T58" s="9">
        <v>1</v>
      </c>
      <c r="U58" s="9">
        <v>4</v>
      </c>
      <c r="V58" s="9"/>
      <c r="W58" s="9"/>
      <c r="X58" s="9"/>
      <c r="Y58" s="9"/>
      <c r="Z58" s="9"/>
      <c r="AA58" s="9"/>
      <c r="AB58" s="9">
        <v>1</v>
      </c>
      <c r="AC58" s="9"/>
      <c r="AD58" s="9"/>
      <c r="AE58" s="9"/>
      <c r="AF58" s="9"/>
      <c r="AG58" s="9"/>
      <c r="AH58" s="1">
        <f>IF(H58&gt;0,$H$219,0)+IF(I58&gt;0,$I$219,0)+IF(J58&gt;0,$J$219,0)+IF(K58&gt;0,$K$219,0)+IF(L58&gt;0,$L$219,0)+IF(M58&gt;0,$M$219,0)+IF(N58&gt;0,$N$219,0)+IF(O58&gt;0,$O$219,0)+IF(P58&gt;0,$P$219,0)+IF(Q58&gt;0,$Q$219,0)+IF(R58&gt;0,$R$219,0)+IF(S58&gt;0,$S$219,0)+IF(T58&gt;0,$T$219,0)+IF(U58&gt;0,$U$219,0)+IF(V58&gt;0,$V$219,0)+IF(W58&gt;0,$W$219,0)+IF(X58&gt;0,$X$219,0)+IF(Y58&gt;0,$Y$219,0)+IF(Z58&gt;0,$Z$219,0)+IF(AA58&gt;0,$AA$219,0)+IF(AB58&gt;0,$AB$219,0)+IF(AC58&gt;0,$AC$219,0)+IF(AD58&gt;0,$AD$219,0)+IF(AE58&gt;0,$AE$219,0)+IF(AF58&gt;0,$AF$219,0)+IF(AG58&gt;0,$AG$219,0)</f>
        <v>28.46390404288467</v>
      </c>
      <c r="AI58" s="2">
        <f>SUM(H58:AG58)</f>
        <v>26</v>
      </c>
      <c r="AJ58" s="105">
        <f t="shared" si="0"/>
        <v>15</v>
      </c>
      <c r="AK58" s="106">
        <f t="shared" si="1"/>
        <v>1.8975936028589782</v>
      </c>
    </row>
    <row r="59" spans="1:37" ht="15">
      <c r="A59" s="16">
        <v>56</v>
      </c>
      <c r="B59" s="40" t="s">
        <v>171</v>
      </c>
      <c r="C59" s="40" t="s">
        <v>471</v>
      </c>
      <c r="D59" s="13" t="s">
        <v>338</v>
      </c>
      <c r="E59" s="13">
        <v>1986</v>
      </c>
      <c r="F59" s="16" t="s">
        <v>172</v>
      </c>
      <c r="G59" s="16">
        <v>275</v>
      </c>
      <c r="H59" s="14">
        <v>1</v>
      </c>
      <c r="I59" s="14">
        <v>4</v>
      </c>
      <c r="J59" s="14">
        <v>2</v>
      </c>
      <c r="K59" s="14">
        <v>1</v>
      </c>
      <c r="L59" s="14">
        <v>1</v>
      </c>
      <c r="M59" s="14">
        <v>6</v>
      </c>
      <c r="N59" s="14">
        <v>2</v>
      </c>
      <c r="O59" s="14"/>
      <c r="P59" s="14">
        <v>2</v>
      </c>
      <c r="Q59" s="14">
        <v>1</v>
      </c>
      <c r="R59" s="14"/>
      <c r="S59" s="14">
        <v>2</v>
      </c>
      <c r="T59" s="14">
        <v>1</v>
      </c>
      <c r="U59" s="14"/>
      <c r="V59" s="14"/>
      <c r="W59" s="14">
        <v>1</v>
      </c>
      <c r="X59" s="14">
        <v>3</v>
      </c>
      <c r="Y59" s="14">
        <v>4</v>
      </c>
      <c r="Z59" s="14"/>
      <c r="AA59" s="14"/>
      <c r="AB59" s="14">
        <v>5</v>
      </c>
      <c r="AC59" s="14"/>
      <c r="AD59" s="14"/>
      <c r="AE59" s="14"/>
      <c r="AF59" s="14"/>
      <c r="AG59" s="14"/>
      <c r="AH59" s="1">
        <f>IF(H59&gt;0,$H$219,0)+IF(I59&gt;0,$I$219,0)+IF(J59&gt;0,$J$219,0)+IF(K59&gt;0,$K$219,0)+IF(L59&gt;0,$L$219,0)+IF(M59&gt;0,$M$219,0)+IF(N59&gt;0,$N$219,0)+IF(O59&gt;0,$O$219,0)+IF(P59&gt;0,$P$219,0)+IF(Q59&gt;0,$Q$219,0)+IF(R59&gt;0,$R$219,0)+IF(S59&gt;0,$S$219,0)+IF(T59&gt;0,$T$219,0)+IF(U59&gt;0,$U$219,0)+IF(V59&gt;0,$V$219,0)+IF(W59&gt;0,$W$219,0)+IF(X59&gt;0,$X$219,0)+IF(Y59&gt;0,$Y$219,0)+IF(Z59&gt;0,$Z$219,0)+IF(AA59&gt;0,$AA$219,0)+IF(AB59&gt;0,$AB$219,0)+IF(AC59&gt;0,$AC$219,0)+IF(AD59&gt;0,$AD$219,0)+IF(AE59&gt;0,$AE$219,0)+IF(AF59&gt;0,$AF$219,0)+IF(AG59&gt;0,$AG$219,0)</f>
        <v>27.792345014016718</v>
      </c>
      <c r="AI59" s="2">
        <f>SUM(H59:AG59)</f>
        <v>36</v>
      </c>
      <c r="AJ59" s="105">
        <f t="shared" si="0"/>
        <v>15</v>
      </c>
      <c r="AK59" s="106">
        <f t="shared" si="1"/>
        <v>1.8528230009344477</v>
      </c>
    </row>
    <row r="60" spans="1:37" ht="15">
      <c r="A60" s="16">
        <v>57</v>
      </c>
      <c r="B60" s="40" t="s">
        <v>187</v>
      </c>
      <c r="C60" s="40" t="s">
        <v>474</v>
      </c>
      <c r="D60" s="13" t="s">
        <v>338</v>
      </c>
      <c r="E60" s="13">
        <v>1989</v>
      </c>
      <c r="F60" s="16" t="s">
        <v>188</v>
      </c>
      <c r="G60" s="16">
        <v>70</v>
      </c>
      <c r="H60" s="14">
        <v>1</v>
      </c>
      <c r="I60" s="14">
        <v>2</v>
      </c>
      <c r="J60" s="14"/>
      <c r="K60" s="14">
        <v>1</v>
      </c>
      <c r="L60" s="14">
        <v>1</v>
      </c>
      <c r="M60" s="14">
        <v>5</v>
      </c>
      <c r="N60" s="14">
        <v>2</v>
      </c>
      <c r="O60" s="14">
        <v>1</v>
      </c>
      <c r="P60" s="14">
        <v>1</v>
      </c>
      <c r="Q60" s="14">
        <v>2</v>
      </c>
      <c r="R60" s="14">
        <v>1</v>
      </c>
      <c r="S60" s="14">
        <v>1</v>
      </c>
      <c r="T60" s="14">
        <v>1</v>
      </c>
      <c r="U60" s="14"/>
      <c r="V60" s="14"/>
      <c r="W60" s="14">
        <v>2</v>
      </c>
      <c r="X60" s="14">
        <v>2</v>
      </c>
      <c r="Y60" s="14">
        <v>7</v>
      </c>
      <c r="Z60" s="14"/>
      <c r="AA60" s="14"/>
      <c r="AB60" s="14"/>
      <c r="AC60" s="14"/>
      <c r="AD60" s="14"/>
      <c r="AE60" s="14"/>
      <c r="AF60" s="14"/>
      <c r="AG60" s="14"/>
      <c r="AH60" s="1">
        <f>IF(H60&gt;0,$H$219,0)+IF(I60&gt;0,$I$219,0)+IF(J60&gt;0,$J$219,0)+IF(K60&gt;0,$K$219,0)+IF(L60&gt;0,$L$219,0)+IF(M60&gt;0,$M$219,0)+IF(N60&gt;0,$N$219,0)+IF(O60&gt;0,$O$219,0)+IF(P60&gt;0,$P$219,0)+IF(Q60&gt;0,$Q$219,0)+IF(R60&gt;0,$R$219,0)+IF(S60&gt;0,$S$219,0)+IF(T60&gt;0,$T$219,0)+IF(U60&gt;0,$U$219,0)+IF(V60&gt;0,$V$219,0)+IF(W60&gt;0,$W$219,0)+IF(X60&gt;0,$X$219,0)+IF(Y60&gt;0,$Y$219,0)+IF(Z60&gt;0,$Z$219,0)+IF(AA60&gt;0,$AA$219,0)+IF(AB60&gt;0,$AB$219,0)+IF(AC60&gt;0,$AC$219,0)+IF(AD60&gt;0,$AD$219,0)+IF(AE60&gt;0,$AE$219,0)+IF(AF60&gt;0,$AF$219,0)+IF(AG60&gt;0,$AG$219,0)</f>
        <v>27.404978681211972</v>
      </c>
      <c r="AI60" s="2">
        <f>SUM(H60:AG60)</f>
        <v>30</v>
      </c>
      <c r="AJ60" s="105">
        <f t="shared" si="0"/>
        <v>15</v>
      </c>
      <c r="AK60" s="106">
        <f t="shared" si="1"/>
        <v>1.8269985787474647</v>
      </c>
    </row>
    <row r="61" spans="1:37" ht="15">
      <c r="A61" s="16">
        <v>58</v>
      </c>
      <c r="B61" s="40" t="s">
        <v>20</v>
      </c>
      <c r="C61" s="40" t="s">
        <v>21</v>
      </c>
      <c r="D61" s="13" t="s">
        <v>338</v>
      </c>
      <c r="E61" s="13"/>
      <c r="F61" s="16"/>
      <c r="G61" s="16"/>
      <c r="H61" s="14">
        <v>1</v>
      </c>
      <c r="I61" s="14">
        <v>2</v>
      </c>
      <c r="J61" s="14">
        <v>1</v>
      </c>
      <c r="K61" s="14">
        <v>1</v>
      </c>
      <c r="L61" s="14">
        <v>1</v>
      </c>
      <c r="M61" s="14">
        <v>1</v>
      </c>
      <c r="N61" s="14">
        <v>1</v>
      </c>
      <c r="O61" s="14">
        <v>1</v>
      </c>
      <c r="P61" s="14">
        <v>3</v>
      </c>
      <c r="Q61" s="14">
        <v>1</v>
      </c>
      <c r="R61" s="14"/>
      <c r="S61" s="14">
        <v>1</v>
      </c>
      <c r="T61" s="14">
        <v>1</v>
      </c>
      <c r="U61" s="14">
        <v>2</v>
      </c>
      <c r="V61" s="14"/>
      <c r="W61" s="14"/>
      <c r="X61" s="14">
        <v>1</v>
      </c>
      <c r="Y61" s="14"/>
      <c r="Z61" s="14"/>
      <c r="AA61" s="14"/>
      <c r="AB61" s="14">
        <v>2</v>
      </c>
      <c r="AC61" s="14"/>
      <c r="AD61" s="14"/>
      <c r="AE61" s="14"/>
      <c r="AF61" s="14"/>
      <c r="AG61" s="14"/>
      <c r="AH61" s="1">
        <f>IF(H61&gt;0,$H$219,0)+IF(I61&gt;0,$I$219,0)+IF(J61&gt;0,$J$219,0)+IF(K61&gt;0,$K$219,0)+IF(L61&gt;0,$L$219,0)+IF(M61&gt;0,$M$219,0)+IF(N61&gt;0,$N$219,0)+IF(O61&gt;0,$O$219,0)+IF(P61&gt;0,$P$219,0)+IF(Q61&gt;0,$Q$219,0)+IF(R61&gt;0,$R$219,0)+IF(S61&gt;0,$S$219,0)+IF(T61&gt;0,$T$219,0)+IF(U61&gt;0,$U$219,0)+IF(V61&gt;0,$V$219,0)+IF(W61&gt;0,$W$219,0)+IF(X61&gt;0,$X$219,0)+IF(Y61&gt;0,$Y$219,0)+IF(Z61&gt;0,$Z$219,0)+IF(AA61&gt;0,$AA$219,0)+IF(AB61&gt;0,$AB$219,0)+IF(AC61&gt;0,$AC$219,0)+IF(AD61&gt;0,$AD$219,0)+IF(AE61&gt;0,$AE$219,0)+IF(AF61&gt;0,$AF$219,0)+IF(AG61&gt;0,$AG$219,0)</f>
        <v>27.233176944431982</v>
      </c>
      <c r="AI61" s="2">
        <f>SUM(H61:AG61)</f>
        <v>20</v>
      </c>
      <c r="AJ61" s="105">
        <f t="shared" si="0"/>
        <v>15</v>
      </c>
      <c r="AK61" s="106">
        <f t="shared" si="1"/>
        <v>1.8155451296287988</v>
      </c>
    </row>
    <row r="62" spans="1:37" ht="15">
      <c r="A62" s="16">
        <v>59</v>
      </c>
      <c r="B62" s="40" t="s">
        <v>437</v>
      </c>
      <c r="C62" s="40" t="s">
        <v>473</v>
      </c>
      <c r="D62" s="13" t="s">
        <v>338</v>
      </c>
      <c r="E62" s="13">
        <v>1994</v>
      </c>
      <c r="F62" s="16" t="s">
        <v>470</v>
      </c>
      <c r="G62" s="16">
        <v>13</v>
      </c>
      <c r="H62" s="14">
        <v>1</v>
      </c>
      <c r="I62" s="14">
        <v>1</v>
      </c>
      <c r="J62" s="14">
        <v>1</v>
      </c>
      <c r="K62" s="14">
        <v>1</v>
      </c>
      <c r="L62" s="14">
        <v>1</v>
      </c>
      <c r="M62" s="14">
        <v>1</v>
      </c>
      <c r="N62" s="14">
        <v>1</v>
      </c>
      <c r="O62" s="14">
        <v>1</v>
      </c>
      <c r="P62" s="14">
        <v>2</v>
      </c>
      <c r="Q62" s="14">
        <v>1</v>
      </c>
      <c r="R62" s="14"/>
      <c r="S62" s="14">
        <v>2</v>
      </c>
      <c r="T62" s="14">
        <v>1</v>
      </c>
      <c r="U62" s="14">
        <v>1</v>
      </c>
      <c r="V62" s="14"/>
      <c r="W62" s="14">
        <v>4</v>
      </c>
      <c r="X62" s="14"/>
      <c r="Y62" s="14">
        <v>1</v>
      </c>
      <c r="Z62" s="14"/>
      <c r="AA62" s="14"/>
      <c r="AB62" s="14"/>
      <c r="AC62" s="14"/>
      <c r="AD62" s="14"/>
      <c r="AE62" s="14"/>
      <c r="AF62" s="14"/>
      <c r="AG62" s="14"/>
      <c r="AH62" s="1">
        <f>IF(H62&gt;0,$H$219,0)+IF(I62&gt;0,$I$219,0)+IF(J62&gt;0,$J$219,0)+IF(K62&gt;0,$K$219,0)+IF(L62&gt;0,$L$219,0)+IF(M62&gt;0,$M$219,0)+IF(N62&gt;0,$N$219,0)+IF(O62&gt;0,$O$219,0)+IF(P62&gt;0,$P$219,0)+IF(Q62&gt;0,$Q$219,0)+IF(R62&gt;0,$R$219,0)+IF(S62&gt;0,$S$219,0)+IF(T62&gt;0,$T$219,0)+IF(U62&gt;0,$U$219,0)+IF(V62&gt;0,$V$219,0)+IF(W62&gt;0,$W$219,0)+IF(X62&gt;0,$X$219,0)+IF(Y62&gt;0,$Y$219,0)+IF(Z62&gt;0,$Z$219,0)+IF(AA62&gt;0,$AA$219,0)+IF(AB62&gt;0,$AB$219,0)+IF(AC62&gt;0,$AC$219,0)+IF(AD62&gt;0,$AD$219,0)+IF(AE62&gt;0,$AE$219,0)+IF(AF62&gt;0,$AF$219,0)+IF(AG62&gt;0,$AG$219,0)</f>
        <v>26.786926804429108</v>
      </c>
      <c r="AI62" s="2">
        <f>SUM(H62:AG62)</f>
        <v>20</v>
      </c>
      <c r="AJ62" s="105">
        <f t="shared" si="0"/>
        <v>15</v>
      </c>
      <c r="AK62" s="106">
        <f t="shared" si="1"/>
        <v>1.7857951202952738</v>
      </c>
    </row>
    <row r="63" spans="1:37" ht="15">
      <c r="A63" s="16">
        <v>60</v>
      </c>
      <c r="B63" s="40" t="s">
        <v>383</v>
      </c>
      <c r="C63" s="40" t="s">
        <v>474</v>
      </c>
      <c r="D63" s="13" t="s">
        <v>338</v>
      </c>
      <c r="E63" s="13">
        <v>1987</v>
      </c>
      <c r="F63" s="16" t="s">
        <v>384</v>
      </c>
      <c r="G63" s="16">
        <v>104</v>
      </c>
      <c r="H63" s="14">
        <v>2</v>
      </c>
      <c r="I63" s="14">
        <v>1</v>
      </c>
      <c r="J63" s="14">
        <v>1</v>
      </c>
      <c r="K63" s="14">
        <v>1</v>
      </c>
      <c r="L63" s="14">
        <v>1</v>
      </c>
      <c r="M63" s="14">
        <v>2</v>
      </c>
      <c r="N63" s="14">
        <v>1</v>
      </c>
      <c r="O63" s="14">
        <v>3</v>
      </c>
      <c r="P63" s="14">
        <v>3</v>
      </c>
      <c r="Q63" s="14">
        <v>2</v>
      </c>
      <c r="R63" s="14"/>
      <c r="S63" s="14"/>
      <c r="T63" s="14">
        <v>1</v>
      </c>
      <c r="U63" s="14">
        <v>5</v>
      </c>
      <c r="V63" s="14"/>
      <c r="W63" s="14">
        <v>4</v>
      </c>
      <c r="X63" s="14">
        <v>1</v>
      </c>
      <c r="Y63" s="14">
        <v>2</v>
      </c>
      <c r="Z63" s="14"/>
      <c r="AA63" s="14"/>
      <c r="AB63" s="14"/>
      <c r="AC63" s="14"/>
      <c r="AD63" s="14"/>
      <c r="AE63" s="14"/>
      <c r="AF63" s="14"/>
      <c r="AG63" s="14"/>
      <c r="AH63" s="1">
        <f>IF(H63&gt;0,$H$219,0)+IF(I63&gt;0,$I$219,0)+IF(J63&gt;0,$J$219,0)+IF(K63&gt;0,$K$219,0)+IF(L63&gt;0,$L$219,0)+IF(M63&gt;0,$M$219,0)+IF(N63&gt;0,$N$219,0)+IF(O63&gt;0,$O$219,0)+IF(P63&gt;0,$P$219,0)+IF(Q63&gt;0,$Q$219,0)+IF(R63&gt;0,$R$219,0)+IF(S63&gt;0,$S$219,0)+IF(T63&gt;0,$T$219,0)+IF(U63&gt;0,$U$219,0)+IF(V63&gt;0,$V$219,0)+IF(W63&gt;0,$W$219,0)+IF(X63&gt;0,$X$219,0)+IF(Y63&gt;0,$Y$219,0)+IF(Z63&gt;0,$Z$219,0)+IF(AA63&gt;0,$AA$219,0)+IF(AB63&gt;0,$AB$219,0)+IF(AC63&gt;0,$AC$219,0)+IF(AD63&gt;0,$AD$219,0)+IF(AE63&gt;0,$AE$219,0)+IF(AF63&gt;0,$AF$219,0)+IF(AG63&gt;0,$AG$219,0)</f>
        <v>26.652190341036416</v>
      </c>
      <c r="AI63" s="2">
        <f>SUM(H63:AG63)</f>
        <v>30</v>
      </c>
      <c r="AJ63" s="105">
        <f t="shared" si="0"/>
        <v>15</v>
      </c>
      <c r="AK63" s="106">
        <f t="shared" si="1"/>
        <v>1.7768126894024276</v>
      </c>
    </row>
    <row r="64" spans="1:37" ht="15">
      <c r="A64" s="16">
        <v>61</v>
      </c>
      <c r="B64" s="40" t="s">
        <v>426</v>
      </c>
      <c r="C64" s="40" t="s">
        <v>332</v>
      </c>
      <c r="D64" s="13" t="s">
        <v>338</v>
      </c>
      <c r="E64" s="13">
        <v>1981</v>
      </c>
      <c r="F64" s="16" t="s">
        <v>384</v>
      </c>
      <c r="G64" s="16">
        <v>22</v>
      </c>
      <c r="H64" s="14">
        <v>2</v>
      </c>
      <c r="I64" s="14">
        <v>2</v>
      </c>
      <c r="J64" s="14">
        <v>1</v>
      </c>
      <c r="K64" s="14">
        <v>1</v>
      </c>
      <c r="L64" s="14">
        <v>1</v>
      </c>
      <c r="M64" s="14">
        <v>1</v>
      </c>
      <c r="N64" s="14">
        <v>1</v>
      </c>
      <c r="O64" s="14">
        <v>1</v>
      </c>
      <c r="P64" s="14"/>
      <c r="Q64" s="14">
        <v>2</v>
      </c>
      <c r="R64" s="14"/>
      <c r="S64" s="14">
        <v>3</v>
      </c>
      <c r="T64" s="14">
        <v>1</v>
      </c>
      <c r="U64" s="14">
        <v>4</v>
      </c>
      <c r="V64" s="14"/>
      <c r="W64" s="14">
        <v>6</v>
      </c>
      <c r="X64" s="14">
        <v>4</v>
      </c>
      <c r="Y64" s="14">
        <v>2</v>
      </c>
      <c r="Z64" s="14"/>
      <c r="AA64" s="14"/>
      <c r="AB64" s="14"/>
      <c r="AC64" s="14"/>
      <c r="AD64" s="14"/>
      <c r="AE64" s="14"/>
      <c r="AF64" s="14"/>
      <c r="AG64" s="14"/>
      <c r="AH64" s="1">
        <f>IF(H64&gt;0,$H$219,0)+IF(I64&gt;0,$I$219,0)+IF(J64&gt;0,$J$219,0)+IF(K64&gt;0,$K$219,0)+IF(L64&gt;0,$L$219,0)+IF(M64&gt;0,$M$219,0)+IF(N64&gt;0,$N$219,0)+IF(O64&gt;0,$O$219,0)+IF(P64&gt;0,$P$219,0)+IF(Q64&gt;0,$Q$219,0)+IF(R64&gt;0,$R$219,0)+IF(S64&gt;0,$S$219,0)+IF(T64&gt;0,$T$219,0)+IF(U64&gt;0,$U$219,0)+IF(V64&gt;0,$V$219,0)+IF(W64&gt;0,$W$219,0)+IF(X64&gt;0,$X$219,0)+IF(Y64&gt;0,$Y$219,0)+IF(Z64&gt;0,$Z$219,0)+IF(AA64&gt;0,$AA$219,0)+IF(AB64&gt;0,$AB$219,0)+IF(AC64&gt;0,$AC$219,0)+IF(AD64&gt;0,$AD$219,0)+IF(AE64&gt;0,$AE$219,0)+IF(AF64&gt;0,$AF$219,0)+IF(AG64&gt;0,$AG$219,0)</f>
        <v>26.17191630371064</v>
      </c>
      <c r="AI64" s="2">
        <f>SUM(H64:AG64)</f>
        <v>32</v>
      </c>
      <c r="AJ64" s="105">
        <f t="shared" si="0"/>
        <v>15</v>
      </c>
      <c r="AK64" s="106">
        <f t="shared" si="1"/>
        <v>1.744794420247376</v>
      </c>
    </row>
    <row r="65" spans="1:37" ht="15">
      <c r="A65" s="16">
        <v>62</v>
      </c>
      <c r="B65" s="40" t="s">
        <v>206</v>
      </c>
      <c r="C65" s="40" t="s">
        <v>205</v>
      </c>
      <c r="D65" s="13" t="s">
        <v>231</v>
      </c>
      <c r="E65" s="13">
        <v>1973</v>
      </c>
      <c r="F65" s="16" t="s">
        <v>204</v>
      </c>
      <c r="G65" s="16">
        <v>231</v>
      </c>
      <c r="H65" s="9">
        <v>1</v>
      </c>
      <c r="I65" s="9">
        <v>1</v>
      </c>
      <c r="J65" s="9">
        <v>1</v>
      </c>
      <c r="K65" s="9">
        <v>1</v>
      </c>
      <c r="L65" s="9">
        <v>1</v>
      </c>
      <c r="M65" s="9">
        <v>1</v>
      </c>
      <c r="N65" s="9">
        <v>1</v>
      </c>
      <c r="O65" s="9">
        <v>1</v>
      </c>
      <c r="P65" s="9">
        <v>4</v>
      </c>
      <c r="Q65" s="9">
        <v>3</v>
      </c>
      <c r="R65" s="9"/>
      <c r="S65" s="9">
        <v>7</v>
      </c>
      <c r="T65" s="9">
        <v>1</v>
      </c>
      <c r="U65" s="9">
        <v>1</v>
      </c>
      <c r="V65" s="9"/>
      <c r="W65" s="9"/>
      <c r="X65" s="9">
        <v>1</v>
      </c>
      <c r="Y65" s="9">
        <v>5</v>
      </c>
      <c r="Z65" s="9"/>
      <c r="AA65" s="9"/>
      <c r="AB65" s="9"/>
      <c r="AC65" s="9"/>
      <c r="AD65" s="9"/>
      <c r="AE65" s="9"/>
      <c r="AF65" s="9"/>
      <c r="AG65" s="9"/>
      <c r="AH65" s="1">
        <f>IF(H65&gt;0,$H$219,0)+IF(I65&gt;0,$I$219,0)+IF(J65&gt;0,$J$219,0)+IF(K65&gt;0,$K$219,0)+IF(L65&gt;0,$L$219,0)+IF(M65&gt;0,$M$219,0)+IF(N65&gt;0,$N$219,0)+IF(O65&gt;0,$O$219,0)+IF(P65&gt;0,$P$219,0)+IF(Q65&gt;0,$Q$219,0)+IF(R65&gt;0,$R$219,0)+IF(S65&gt;0,$S$219,0)+IF(T65&gt;0,$T$219,0)+IF(U65&gt;0,$U$219,0)+IF(V65&gt;0,$V$219,0)+IF(W65&gt;0,$W$219,0)+IF(X65&gt;0,$X$219,0)+IF(Y65&gt;0,$Y$219,0)+IF(Z65&gt;0,$Z$219,0)+IF(AA65&gt;0,$AA$219,0)+IF(AB65&gt;0,$AB$219,0)+IF(AC65&gt;0,$AC$219,0)+IF(AD65&gt;0,$AD$219,0)+IF(AE65&gt;0,$AE$219,0)+IF(AF65&gt;0,$AF$219,0)+IF(AG65&gt;0,$AG$219,0)</f>
        <v>26.108254248080712</v>
      </c>
      <c r="AI65" s="2">
        <f>SUM(H65:AG65)</f>
        <v>30</v>
      </c>
      <c r="AJ65" s="105">
        <f t="shared" si="0"/>
        <v>15</v>
      </c>
      <c r="AK65" s="106">
        <f t="shared" si="1"/>
        <v>1.7405502832053807</v>
      </c>
    </row>
    <row r="66" spans="1:37" ht="15">
      <c r="A66" s="16">
        <v>63</v>
      </c>
      <c r="B66" s="40" t="s">
        <v>312</v>
      </c>
      <c r="C66" s="40" t="s">
        <v>311</v>
      </c>
      <c r="D66" s="13" t="s">
        <v>338</v>
      </c>
      <c r="E66" s="13">
        <v>1989</v>
      </c>
      <c r="F66" s="16" t="s">
        <v>313</v>
      </c>
      <c r="G66" s="16">
        <v>333</v>
      </c>
      <c r="H66" s="14">
        <v>1</v>
      </c>
      <c r="I66" s="14">
        <v>2</v>
      </c>
      <c r="J66" s="14">
        <v>1</v>
      </c>
      <c r="K66" s="14">
        <v>1</v>
      </c>
      <c r="L66" s="14">
        <v>1</v>
      </c>
      <c r="M66" s="14">
        <v>3</v>
      </c>
      <c r="N66" s="14">
        <v>1</v>
      </c>
      <c r="O66" s="14">
        <v>3</v>
      </c>
      <c r="P66" s="14">
        <v>2</v>
      </c>
      <c r="Q66" s="14">
        <v>1</v>
      </c>
      <c r="R66" s="14"/>
      <c r="S66" s="14">
        <v>2</v>
      </c>
      <c r="T66" s="14">
        <v>1</v>
      </c>
      <c r="U66" s="14">
        <v>6</v>
      </c>
      <c r="V66" s="14"/>
      <c r="W66" s="14"/>
      <c r="X66" s="14">
        <v>1</v>
      </c>
      <c r="Y66" s="14">
        <v>5</v>
      </c>
      <c r="Z66" s="14"/>
      <c r="AA66" s="14"/>
      <c r="AB66" s="14"/>
      <c r="AC66" s="14"/>
      <c r="AD66" s="14"/>
      <c r="AE66" s="14"/>
      <c r="AF66" s="14"/>
      <c r="AG66" s="14"/>
      <c r="AH66" s="1">
        <f>IF(H66&gt;0,$H$219,0)+IF(I66&gt;0,$I$219,0)+IF(J66&gt;0,$J$219,0)+IF(K66&gt;0,$K$219,0)+IF(L66&gt;0,$L$219,0)+IF(M66&gt;0,$M$219,0)+IF(N66&gt;0,$N$219,0)+IF(O66&gt;0,$O$219,0)+IF(P66&gt;0,$P$219,0)+IF(Q66&gt;0,$Q$219,0)+IF(R66&gt;0,$R$219,0)+IF(S66&gt;0,$S$219,0)+IF(T66&gt;0,$T$219,0)+IF(U66&gt;0,$U$219,0)+IF(V66&gt;0,$V$219,0)+IF(W66&gt;0,$W$219,0)+IF(X66&gt;0,$X$219,0)+IF(Y66&gt;0,$Y$219,0)+IF(Z66&gt;0,$Z$219,0)+IF(AA66&gt;0,$AA$219,0)+IF(AB66&gt;0,$AB$219,0)+IF(AC66&gt;0,$AC$219,0)+IF(AD66&gt;0,$AD$219,0)+IF(AE66&gt;0,$AE$219,0)+IF(AF66&gt;0,$AF$219,0)+IF(AG66&gt;0,$AG$219,0)</f>
        <v>26.108254248080712</v>
      </c>
      <c r="AI66" s="2">
        <f>SUM(H66:AG66)</f>
        <v>31</v>
      </c>
      <c r="AJ66" s="105">
        <f t="shared" si="0"/>
        <v>15</v>
      </c>
      <c r="AK66" s="106">
        <f t="shared" si="1"/>
        <v>1.7405502832053807</v>
      </c>
    </row>
    <row r="67" spans="1:37" ht="15">
      <c r="A67" s="16">
        <v>64</v>
      </c>
      <c r="B67" s="40" t="s">
        <v>364</v>
      </c>
      <c r="C67" s="40" t="s">
        <v>185</v>
      </c>
      <c r="D67" s="13" t="s">
        <v>231</v>
      </c>
      <c r="E67" s="13">
        <v>1998</v>
      </c>
      <c r="F67" s="16" t="s">
        <v>186</v>
      </c>
      <c r="G67" s="16">
        <v>71</v>
      </c>
      <c r="H67" s="9">
        <v>1</v>
      </c>
      <c r="I67" s="9">
        <v>1</v>
      </c>
      <c r="J67" s="9">
        <v>2</v>
      </c>
      <c r="K67" s="9">
        <v>1</v>
      </c>
      <c r="L67" s="9">
        <v>1</v>
      </c>
      <c r="M67" s="9">
        <v>1</v>
      </c>
      <c r="N67" s="9">
        <v>1</v>
      </c>
      <c r="O67" s="9">
        <v>1</v>
      </c>
      <c r="P67" s="9">
        <v>2</v>
      </c>
      <c r="Q67" s="9">
        <v>5</v>
      </c>
      <c r="R67" s="9">
        <v>4</v>
      </c>
      <c r="S67" s="9">
        <v>2</v>
      </c>
      <c r="T67" s="9">
        <v>1</v>
      </c>
      <c r="U67" s="9">
        <v>3</v>
      </c>
      <c r="V67" s="9"/>
      <c r="W67" s="9"/>
      <c r="X67" s="9">
        <v>2</v>
      </c>
      <c r="Y67" s="9"/>
      <c r="Z67" s="9"/>
      <c r="AA67" s="9"/>
      <c r="AB67" s="9"/>
      <c r="AC67" s="9"/>
      <c r="AD67" s="9"/>
      <c r="AE67" s="9"/>
      <c r="AF67" s="9"/>
      <c r="AG67" s="9"/>
      <c r="AH67" s="1">
        <f>IF(H67&gt;0,$H$219,0)+IF(I67&gt;0,$I$219,0)+IF(J67&gt;0,$J$219,0)+IF(K67&gt;0,$K$219,0)+IF(L67&gt;0,$L$219,0)+IF(M67&gt;0,$M$219,0)+IF(N67&gt;0,$N$219,0)+IF(O67&gt;0,$O$219,0)+IF(P67&gt;0,$P$219,0)+IF(Q67&gt;0,$Q$219,0)+IF(R67&gt;0,$R$219,0)+IF(S67&gt;0,$S$219,0)+IF(T67&gt;0,$T$219,0)+IF(U67&gt;0,$U$219,0)+IF(V67&gt;0,$V$219,0)+IF(W67&gt;0,$W$219,0)+IF(X67&gt;0,$X$219,0)+IF(Y67&gt;0,$Y$219,0)+IF(Z67&gt;0,$Z$219,0)+IF(AA67&gt;0,$AA$219,0)+IF(AB67&gt;0,$AB$219,0)+IF(AC67&gt;0,$AC$219,0)+IF(AD67&gt;0,$AD$219,0)+IF(AE67&gt;0,$AE$219,0)+IF(AF67&gt;0,$AF$219,0)+IF(AG67&gt;0,$AG$219,0)</f>
        <v>26.05985985640274</v>
      </c>
      <c r="AI67" s="2">
        <f>SUM(H67:AG67)</f>
        <v>28</v>
      </c>
      <c r="AJ67" s="105">
        <f t="shared" si="0"/>
        <v>15</v>
      </c>
      <c r="AK67" s="106">
        <f t="shared" si="1"/>
        <v>1.7373239904268492</v>
      </c>
    </row>
    <row r="68" spans="1:37" ht="15">
      <c r="A68" s="16">
        <v>65</v>
      </c>
      <c r="B68" s="40" t="s">
        <v>423</v>
      </c>
      <c r="C68" s="40" t="s">
        <v>471</v>
      </c>
      <c r="D68" s="13" t="s">
        <v>338</v>
      </c>
      <c r="E68" s="13">
        <v>1983</v>
      </c>
      <c r="F68" s="16" t="s">
        <v>66</v>
      </c>
      <c r="G68" s="16">
        <v>81</v>
      </c>
      <c r="H68" s="14">
        <v>1</v>
      </c>
      <c r="I68" s="14">
        <v>2</v>
      </c>
      <c r="J68" s="14">
        <v>2</v>
      </c>
      <c r="K68" s="14">
        <v>1</v>
      </c>
      <c r="L68" s="14">
        <v>1</v>
      </c>
      <c r="M68" s="14">
        <v>1</v>
      </c>
      <c r="N68" s="14">
        <v>1</v>
      </c>
      <c r="O68" s="14">
        <v>1</v>
      </c>
      <c r="P68" s="14"/>
      <c r="Q68" s="14"/>
      <c r="R68" s="14"/>
      <c r="S68" s="14">
        <v>1</v>
      </c>
      <c r="T68" s="14">
        <v>1</v>
      </c>
      <c r="U68" s="14">
        <v>10</v>
      </c>
      <c r="V68" s="14"/>
      <c r="W68" s="14">
        <v>1</v>
      </c>
      <c r="X68" s="14">
        <v>1</v>
      </c>
      <c r="Y68" s="14"/>
      <c r="Z68" s="14"/>
      <c r="AA68" s="14"/>
      <c r="AB68" s="14">
        <v>5</v>
      </c>
      <c r="AC68" s="14"/>
      <c r="AD68" s="14"/>
      <c r="AE68" s="14"/>
      <c r="AF68" s="14"/>
      <c r="AG68" s="14"/>
      <c r="AH68" s="1">
        <f>IF(H68&gt;0,$H$219,0)+IF(I68&gt;0,$I$219,0)+IF(J68&gt;0,$J$219,0)+IF(K68&gt;0,$K$219,0)+IF(L68&gt;0,$L$219,0)+IF(M68&gt;0,$M$219,0)+IF(N68&gt;0,$N$219,0)+IF(O68&gt;0,$O$219,0)+IF(P68&gt;0,$P$219,0)+IF(Q68&gt;0,$Q$219,0)+IF(R68&gt;0,$R$219,0)+IF(S68&gt;0,$S$219,0)+IF(T68&gt;0,$T$219,0)+IF(U68&gt;0,$U$219,0)+IF(V68&gt;0,$V$219,0)+IF(W68&gt;0,$W$219,0)+IF(X68&gt;0,$X$219,0)+IF(Y68&gt;0,$Y$219,0)+IF(Z68&gt;0,$Z$219,0)+IF(AA68&gt;0,$AA$219,0)+IF(AB68&gt;0,$AB$219,0)+IF(AC68&gt;0,$AC$219,0)+IF(AD68&gt;0,$AD$219,0)+IF(AE68&gt;0,$AE$219,0)+IF(AF68&gt;0,$AF$219,0)+IF(AG68&gt;0,$AG$219,0)</f>
        <v>25.916193838771584</v>
      </c>
      <c r="AI68" s="2">
        <f>SUM(H68:AG68)</f>
        <v>29</v>
      </c>
      <c r="AJ68" s="105">
        <f t="shared" si="0"/>
        <v>14</v>
      </c>
      <c r="AK68" s="106">
        <f t="shared" si="1"/>
        <v>1.851156702769399</v>
      </c>
    </row>
    <row r="69" spans="1:37" ht="15">
      <c r="A69" s="16">
        <v>66</v>
      </c>
      <c r="B69" s="40" t="s">
        <v>304</v>
      </c>
      <c r="C69" s="40" t="s">
        <v>303</v>
      </c>
      <c r="D69" s="13" t="s">
        <v>231</v>
      </c>
      <c r="E69" s="13">
        <v>1988</v>
      </c>
      <c r="F69" s="16" t="s">
        <v>259</v>
      </c>
      <c r="G69" s="16">
        <v>297</v>
      </c>
      <c r="H69" s="9">
        <v>12</v>
      </c>
      <c r="I69" s="9">
        <v>2</v>
      </c>
      <c r="J69" s="9">
        <v>2</v>
      </c>
      <c r="K69" s="9">
        <v>1</v>
      </c>
      <c r="L69" s="9">
        <v>1</v>
      </c>
      <c r="M69" s="9">
        <v>1</v>
      </c>
      <c r="N69" s="9">
        <v>1</v>
      </c>
      <c r="O69" s="9">
        <v>4</v>
      </c>
      <c r="P69" s="9"/>
      <c r="Q69" s="9">
        <v>2</v>
      </c>
      <c r="R69" s="9">
        <v>2</v>
      </c>
      <c r="S69" s="9">
        <v>3</v>
      </c>
      <c r="T69" s="9">
        <v>2</v>
      </c>
      <c r="U69" s="9">
        <v>3</v>
      </c>
      <c r="V69" s="9"/>
      <c r="W69" s="9"/>
      <c r="X69" s="9"/>
      <c r="Y69" s="9"/>
      <c r="Z69" s="9"/>
      <c r="AA69" s="9"/>
      <c r="AB69" s="9">
        <v>6</v>
      </c>
      <c r="AC69" s="9"/>
      <c r="AD69" s="9"/>
      <c r="AE69" s="9"/>
      <c r="AF69" s="9"/>
      <c r="AG69" s="9"/>
      <c r="AH69" s="1">
        <f>IF(H69&gt;0,$H$219,0)+IF(I69&gt;0,$I$219,0)+IF(J69&gt;0,$J$219,0)+IF(K69&gt;0,$K$219,0)+IF(L69&gt;0,$L$219,0)+IF(M69&gt;0,$M$219,0)+IF(N69&gt;0,$N$219,0)+IF(O69&gt;0,$O$219,0)+IF(P69&gt;0,$P$219,0)+IF(Q69&gt;0,$Q$219,0)+IF(R69&gt;0,$R$219,0)+IF(S69&gt;0,$S$219,0)+IF(T69&gt;0,$T$219,0)+IF(U69&gt;0,$U$219,0)+IF(V69&gt;0,$V$219,0)+IF(W69&gt;0,$W$219,0)+IF(X69&gt;0,$X$219,0)+IF(Y69&gt;0,$Y$219,0)+IF(Z69&gt;0,$Z$219,0)+IF(AA69&gt;0,$AA$219,0)+IF(AB69&gt;0,$AB$219,0)+IF(AC69&gt;0,$AC$219,0)+IF(AD69&gt;0,$AD$219,0)+IF(AE69&gt;0,$AE$219,0)+IF(AF69&gt;0,$AF$219,0)+IF(AG69&gt;0,$AG$219,0)</f>
        <v>25.885590789872623</v>
      </c>
      <c r="AI69" s="2">
        <f>SUM(H69:AG69)</f>
        <v>42</v>
      </c>
      <c r="AJ69" s="105">
        <f aca="true" t="shared" si="2" ref="AJ69:AJ132">COUNTIF(H69:AG69,"&gt;0")</f>
        <v>14</v>
      </c>
      <c r="AK69" s="106">
        <f aca="true" t="shared" si="3" ref="AK69:AK132">AH69/AJ69</f>
        <v>1.8489707707051874</v>
      </c>
    </row>
    <row r="70" spans="1:37" ht="15">
      <c r="A70" s="16">
        <v>67</v>
      </c>
      <c r="B70" s="40" t="s">
        <v>314</v>
      </c>
      <c r="C70" s="40" t="s">
        <v>332</v>
      </c>
      <c r="D70" s="13" t="s">
        <v>338</v>
      </c>
      <c r="E70" s="13">
        <v>1987</v>
      </c>
      <c r="F70" s="16" t="s">
        <v>315</v>
      </c>
      <c r="G70" s="16">
        <v>332</v>
      </c>
      <c r="H70" s="14"/>
      <c r="I70" s="14">
        <v>1</v>
      </c>
      <c r="J70" s="14">
        <v>1</v>
      </c>
      <c r="K70" s="14">
        <v>1</v>
      </c>
      <c r="L70" s="14">
        <v>1</v>
      </c>
      <c r="M70" s="14">
        <v>3</v>
      </c>
      <c r="N70" s="14">
        <v>1</v>
      </c>
      <c r="O70" s="14">
        <v>1</v>
      </c>
      <c r="P70" s="14">
        <v>1</v>
      </c>
      <c r="Q70" s="14">
        <v>1</v>
      </c>
      <c r="R70" s="14">
        <v>2</v>
      </c>
      <c r="S70" s="14">
        <v>1</v>
      </c>
      <c r="T70" s="14">
        <v>1</v>
      </c>
      <c r="U70" s="14"/>
      <c r="V70" s="14"/>
      <c r="W70" s="14">
        <v>1</v>
      </c>
      <c r="X70" s="14"/>
      <c r="Y70" s="14">
        <v>2</v>
      </c>
      <c r="Z70" s="14"/>
      <c r="AA70" s="14"/>
      <c r="AB70" s="14"/>
      <c r="AC70" s="14"/>
      <c r="AD70" s="14"/>
      <c r="AE70" s="14"/>
      <c r="AF70" s="14"/>
      <c r="AG70" s="14"/>
      <c r="AH70" s="1">
        <f>IF(H70&gt;0,$H$219,0)+IF(I70&gt;0,$I$219,0)+IF(J70&gt;0,$J$219,0)+IF(K70&gt;0,$K$219,0)+IF(L70&gt;0,$L$219,0)+IF(M70&gt;0,$M$219,0)+IF(N70&gt;0,$N$219,0)+IF(O70&gt;0,$O$219,0)+IF(P70&gt;0,$P$219,0)+IF(Q70&gt;0,$Q$219,0)+IF(R70&gt;0,$R$219,0)+IF(S70&gt;0,$S$219,0)+IF(T70&gt;0,$T$219,0)+IF(U70&gt;0,$U$219,0)+IF(V70&gt;0,$V$219,0)+IF(W70&gt;0,$W$219,0)+IF(X70&gt;0,$X$219,0)+IF(Y70&gt;0,$Y$219,0)+IF(Z70&gt;0,$Z$219,0)+IF(AA70&gt;0,$AA$219,0)+IF(AB70&gt;0,$AB$219,0)+IF(AC70&gt;0,$AC$219,0)+IF(AD70&gt;0,$AD$219,0)+IF(AE70&gt;0,$AE$219,0)+IF(AF70&gt;0,$AF$219,0)+IF(AG70&gt;0,$AG$219,0)</f>
        <v>25.454886213186427</v>
      </c>
      <c r="AI70" s="2">
        <f>SUM(H70:AG70)</f>
        <v>18</v>
      </c>
      <c r="AJ70" s="105">
        <f t="shared" si="2"/>
        <v>14</v>
      </c>
      <c r="AK70" s="106">
        <f t="shared" si="3"/>
        <v>1.8182061580847448</v>
      </c>
    </row>
    <row r="71" spans="1:37" ht="15">
      <c r="A71" s="16">
        <v>68</v>
      </c>
      <c r="B71" s="40" t="s">
        <v>4</v>
      </c>
      <c r="C71" s="40" t="s">
        <v>446</v>
      </c>
      <c r="D71" s="13" t="s">
        <v>338</v>
      </c>
      <c r="E71" s="13"/>
      <c r="F71" s="16"/>
      <c r="G71" s="16"/>
      <c r="H71" s="14">
        <v>2</v>
      </c>
      <c r="I71" s="14">
        <v>1</v>
      </c>
      <c r="J71" s="14">
        <v>1</v>
      </c>
      <c r="K71" s="14">
        <v>1</v>
      </c>
      <c r="L71" s="14">
        <v>1</v>
      </c>
      <c r="M71" s="14">
        <v>5</v>
      </c>
      <c r="N71" s="14">
        <v>2</v>
      </c>
      <c r="O71" s="14">
        <v>4</v>
      </c>
      <c r="P71" s="14">
        <v>3</v>
      </c>
      <c r="Q71" s="14">
        <v>1</v>
      </c>
      <c r="R71" s="14"/>
      <c r="S71" s="14">
        <v>5</v>
      </c>
      <c r="T71" s="14">
        <v>1</v>
      </c>
      <c r="U71" s="14"/>
      <c r="V71" s="14"/>
      <c r="W71" s="14">
        <v>1</v>
      </c>
      <c r="X71" s="14">
        <v>1</v>
      </c>
      <c r="Y71" s="14">
        <v>3</v>
      </c>
      <c r="Z71" s="14"/>
      <c r="AA71" s="14"/>
      <c r="AB71" s="14"/>
      <c r="AC71" s="14"/>
      <c r="AD71" s="14"/>
      <c r="AE71" s="14"/>
      <c r="AF71" s="14"/>
      <c r="AG71" s="14"/>
      <c r="AH71" s="1">
        <f>IF(H71&gt;0,$H$219,0)+IF(I71&gt;0,$I$219,0)+IF(J71&gt;0,$J$219,0)+IF(K71&gt;0,$K$219,0)+IF(L71&gt;0,$L$219,0)+IF(M71&gt;0,$M$219,0)+IF(N71&gt;0,$N$219,0)+IF(O71&gt;0,$O$219,0)+IF(P71&gt;0,$P$219,0)+IF(Q71&gt;0,$Q$219,0)+IF(R71&gt;0,$R$219,0)+IF(S71&gt;0,$S$219,0)+IF(T71&gt;0,$T$219,0)+IF(U71&gt;0,$U$219,0)+IF(V71&gt;0,$V$219,0)+IF(W71&gt;0,$W$219,0)+IF(X71&gt;0,$X$219,0)+IF(Y71&gt;0,$Y$219,0)+IF(Z71&gt;0,$Z$219,0)+IF(AA71&gt;0,$AA$219,0)+IF(AB71&gt;0,$AB$219,0)+IF(AC71&gt;0,$AC$219,0)+IF(AD71&gt;0,$AD$219,0)+IF(AE71&gt;0,$AE$219,0)+IF(AF71&gt;0,$AF$219,0)+IF(AG71&gt;0,$AG$219,0)</f>
        <v>25.406479556722687</v>
      </c>
      <c r="AI71" s="2">
        <f>SUM(H71:AG71)</f>
        <v>32</v>
      </c>
      <c r="AJ71" s="105">
        <f t="shared" si="2"/>
        <v>15</v>
      </c>
      <c r="AK71" s="106">
        <f t="shared" si="3"/>
        <v>1.6937653037815124</v>
      </c>
    </row>
    <row r="72" spans="1:37" ht="15">
      <c r="A72" s="16">
        <v>69</v>
      </c>
      <c r="B72" s="40" t="s">
        <v>390</v>
      </c>
      <c r="C72" s="40" t="s">
        <v>230</v>
      </c>
      <c r="D72" s="13" t="s">
        <v>338</v>
      </c>
      <c r="E72" s="13">
        <v>1986</v>
      </c>
      <c r="F72" s="16" t="s">
        <v>330</v>
      </c>
      <c r="G72" s="16">
        <v>54</v>
      </c>
      <c r="H72" s="14">
        <v>1</v>
      </c>
      <c r="I72" s="14">
        <v>2</v>
      </c>
      <c r="J72" s="14">
        <v>1</v>
      </c>
      <c r="K72" s="14">
        <v>1</v>
      </c>
      <c r="L72" s="14">
        <v>1</v>
      </c>
      <c r="M72" s="14">
        <v>3</v>
      </c>
      <c r="N72" s="14">
        <v>1</v>
      </c>
      <c r="O72" s="14">
        <v>2</v>
      </c>
      <c r="P72" s="14">
        <v>1</v>
      </c>
      <c r="Q72" s="14">
        <v>1</v>
      </c>
      <c r="R72" s="14">
        <v>3</v>
      </c>
      <c r="S72" s="14">
        <v>1</v>
      </c>
      <c r="T72" s="14">
        <v>1</v>
      </c>
      <c r="U72" s="14"/>
      <c r="V72" s="14"/>
      <c r="W72" s="14">
        <v>7</v>
      </c>
      <c r="X72" s="14">
        <v>1</v>
      </c>
      <c r="Y72" s="14"/>
      <c r="Z72" s="14"/>
      <c r="AA72" s="14"/>
      <c r="AB72" s="14"/>
      <c r="AC72" s="14"/>
      <c r="AD72" s="14"/>
      <c r="AE72" s="14"/>
      <c r="AF72" s="14"/>
      <c r="AG72" s="14"/>
      <c r="AH72" s="1">
        <f>IF(H72&gt;0,$H$219,0)+IF(I72&gt;0,$I$219,0)+IF(J72&gt;0,$J$219,0)+IF(K72&gt;0,$K$219,0)+IF(L72&gt;0,$L$219,0)+IF(M72&gt;0,$M$219,0)+IF(N72&gt;0,$N$219,0)+IF(O72&gt;0,$O$219,0)+IF(P72&gt;0,$P$219,0)+IF(Q72&gt;0,$Q$219,0)+IF(R72&gt;0,$R$219,0)+IF(S72&gt;0,$S$219,0)+IF(T72&gt;0,$T$219,0)+IF(U72&gt;0,$U$219,0)+IF(V72&gt;0,$V$219,0)+IF(W72&gt;0,$W$219,0)+IF(X72&gt;0,$X$219,0)+IF(Y72&gt;0,$Y$219,0)+IF(Z72&gt;0,$Z$219,0)+IF(AA72&gt;0,$AA$219,0)+IF(AB72&gt;0,$AB$219,0)+IF(AC72&gt;0,$AC$219,0)+IF(AD72&gt;0,$AD$219,0)+IF(AE72&gt;0,$AE$219,0)+IF(AF72&gt;0,$AF$219,0)+IF(AG72&gt;0,$AG$219,0)</f>
        <v>25.358085165044713</v>
      </c>
      <c r="AI72" s="2">
        <f>SUM(H72:AG72)</f>
        <v>27</v>
      </c>
      <c r="AJ72" s="105">
        <f t="shared" si="2"/>
        <v>15</v>
      </c>
      <c r="AK72" s="106">
        <f t="shared" si="3"/>
        <v>1.6905390110029808</v>
      </c>
    </row>
    <row r="73" spans="1:37" ht="15">
      <c r="A73" s="16">
        <v>70</v>
      </c>
      <c r="B73" s="40" t="s">
        <v>472</v>
      </c>
      <c r="C73" s="40" t="s">
        <v>332</v>
      </c>
      <c r="D73" s="13" t="s">
        <v>338</v>
      </c>
      <c r="E73" s="13">
        <v>1986</v>
      </c>
      <c r="F73" s="16" t="s">
        <v>227</v>
      </c>
      <c r="G73" s="16">
        <v>73</v>
      </c>
      <c r="H73" s="14">
        <v>1</v>
      </c>
      <c r="I73" s="14">
        <v>1</v>
      </c>
      <c r="J73" s="14">
        <v>2</v>
      </c>
      <c r="K73" s="14">
        <v>1</v>
      </c>
      <c r="L73" s="14">
        <v>1</v>
      </c>
      <c r="M73" s="14">
        <v>1</v>
      </c>
      <c r="N73" s="14">
        <v>1</v>
      </c>
      <c r="O73" s="14">
        <v>3</v>
      </c>
      <c r="P73" s="14"/>
      <c r="Q73" s="14">
        <v>1</v>
      </c>
      <c r="R73" s="14"/>
      <c r="S73" s="14">
        <v>2</v>
      </c>
      <c r="T73" s="14">
        <v>1</v>
      </c>
      <c r="U73" s="14"/>
      <c r="V73" s="14"/>
      <c r="W73" s="14">
        <v>2</v>
      </c>
      <c r="X73" s="14"/>
      <c r="Y73" s="14">
        <v>1</v>
      </c>
      <c r="Z73" s="14"/>
      <c r="AA73" s="14"/>
      <c r="AB73" s="14">
        <v>2</v>
      </c>
      <c r="AC73" s="14"/>
      <c r="AD73" s="14"/>
      <c r="AE73" s="14"/>
      <c r="AF73" s="14"/>
      <c r="AG73" s="14"/>
      <c r="AH73" s="1">
        <f>IF(H73&gt;0,$H$219,0)+IF(I73&gt;0,$I$219,0)+IF(J73&gt;0,$J$219,0)+IF(K73&gt;0,$K$219,0)+IF(L73&gt;0,$L$219,0)+IF(M73&gt;0,$M$219,0)+IF(N73&gt;0,$N$219,0)+IF(O73&gt;0,$O$219,0)+IF(P73&gt;0,$P$219,0)+IF(Q73&gt;0,$Q$219,0)+IF(R73&gt;0,$R$219,0)+IF(S73&gt;0,$S$219,0)+IF(T73&gt;0,$T$219,0)+IF(U73&gt;0,$U$219,0)+IF(V73&gt;0,$V$219,0)+IF(W73&gt;0,$W$219,0)+IF(X73&gt;0,$X$219,0)+IF(Y73&gt;0,$Y$219,0)+IF(Z73&gt;0,$Z$219,0)+IF(AA73&gt;0,$AA$219,0)+IF(AB73&gt;0,$AB$219,0)+IF(AC73&gt;0,$AC$219,0)+IF(AD73&gt;0,$AD$219,0)+IF(AE73&gt;0,$AE$219,0)+IF(AF73&gt;0,$AF$219,0)+IF(AG73&gt;0,$AG$219,0)</f>
        <v>25.23221049019257</v>
      </c>
      <c r="AI73" s="2">
        <f>SUM(H73:AG73)</f>
        <v>20</v>
      </c>
      <c r="AJ73" s="105">
        <f t="shared" si="2"/>
        <v>14</v>
      </c>
      <c r="AK73" s="106">
        <f t="shared" si="3"/>
        <v>1.8023007492994694</v>
      </c>
    </row>
    <row r="74" spans="1:37" ht="15">
      <c r="A74" s="16">
        <v>71</v>
      </c>
      <c r="B74" s="40" t="s">
        <v>459</v>
      </c>
      <c r="C74" s="40" t="s">
        <v>441</v>
      </c>
      <c r="D74" s="13" t="s">
        <v>338</v>
      </c>
      <c r="E74" s="13">
        <v>1984</v>
      </c>
      <c r="F74" s="16" t="s">
        <v>460</v>
      </c>
      <c r="G74" s="16">
        <v>105</v>
      </c>
      <c r="H74" s="14">
        <v>1</v>
      </c>
      <c r="I74" s="14">
        <v>3</v>
      </c>
      <c r="J74" s="14">
        <v>1</v>
      </c>
      <c r="K74" s="14">
        <v>1</v>
      </c>
      <c r="L74" s="14">
        <v>1</v>
      </c>
      <c r="M74" s="14"/>
      <c r="N74" s="14">
        <v>1</v>
      </c>
      <c r="O74" s="14">
        <v>4</v>
      </c>
      <c r="P74" s="14">
        <v>3</v>
      </c>
      <c r="Q74" s="14">
        <v>2</v>
      </c>
      <c r="R74" s="14"/>
      <c r="S74" s="14"/>
      <c r="T74" s="14">
        <v>1</v>
      </c>
      <c r="U74" s="14">
        <v>6</v>
      </c>
      <c r="V74" s="14"/>
      <c r="W74" s="14">
        <v>1</v>
      </c>
      <c r="X74" s="14">
        <v>2</v>
      </c>
      <c r="Y74" s="14">
        <v>4</v>
      </c>
      <c r="Z74" s="14"/>
      <c r="AA74" s="14"/>
      <c r="AB74" s="14"/>
      <c r="AC74" s="14"/>
      <c r="AD74" s="14"/>
      <c r="AE74" s="14"/>
      <c r="AF74" s="14"/>
      <c r="AG74" s="14"/>
      <c r="AH74" s="1">
        <f>IF(H74&gt;0,$H$219,0)+IF(I74&gt;0,$I$219,0)+IF(J74&gt;0,$J$219,0)+IF(K74&gt;0,$K$219,0)+IF(L74&gt;0,$L$219,0)+IF(M74&gt;0,$M$219,0)+IF(N74&gt;0,$N$219,0)+IF(O74&gt;0,$O$219,0)+IF(P74&gt;0,$P$219,0)+IF(Q74&gt;0,$Q$219,0)+IF(R74&gt;0,$R$219,0)+IF(S74&gt;0,$S$219,0)+IF(T74&gt;0,$T$219,0)+IF(U74&gt;0,$U$219,0)+IF(V74&gt;0,$V$219,0)+IF(W74&gt;0,$W$219,0)+IF(X74&gt;0,$X$219,0)+IF(Y74&gt;0,$Y$219,0)+IF(Z74&gt;0,$Z$219,0)+IF(AA74&gt;0,$AA$219,0)+IF(AB74&gt;0,$AB$219,0)+IF(AC74&gt;0,$AC$219,0)+IF(AD74&gt;0,$AD$219,0)+IF(AE74&gt;0,$AE$219,0)+IF(AF74&gt;0,$AF$219,0)+IF(AG74&gt;0,$AG$219,0)</f>
        <v>25.112621995712672</v>
      </c>
      <c r="AI74" s="2">
        <f>SUM(H74:AG74)</f>
        <v>31</v>
      </c>
      <c r="AJ74" s="105">
        <f t="shared" si="2"/>
        <v>14</v>
      </c>
      <c r="AK74" s="106">
        <f t="shared" si="3"/>
        <v>1.7937587139794766</v>
      </c>
    </row>
    <row r="75" spans="1:37" ht="15">
      <c r="A75" s="16">
        <v>72</v>
      </c>
      <c r="B75" s="40" t="s">
        <v>302</v>
      </c>
      <c r="C75" s="40" t="s">
        <v>301</v>
      </c>
      <c r="D75" s="13" t="s">
        <v>338</v>
      </c>
      <c r="E75" s="13">
        <v>1989</v>
      </c>
      <c r="F75" s="16" t="s">
        <v>259</v>
      </c>
      <c r="G75" s="16">
        <v>298</v>
      </c>
      <c r="H75" s="14">
        <v>1</v>
      </c>
      <c r="I75" s="14">
        <v>3</v>
      </c>
      <c r="J75" s="14">
        <v>1</v>
      </c>
      <c r="K75" s="14">
        <v>1</v>
      </c>
      <c r="L75" s="14">
        <v>1</v>
      </c>
      <c r="M75" s="14"/>
      <c r="N75" s="14">
        <v>2</v>
      </c>
      <c r="O75" s="14">
        <v>2</v>
      </c>
      <c r="P75" s="14"/>
      <c r="Q75" s="14">
        <v>1</v>
      </c>
      <c r="R75" s="14">
        <v>2</v>
      </c>
      <c r="S75" s="14">
        <v>2</v>
      </c>
      <c r="T75" s="14">
        <v>1</v>
      </c>
      <c r="U75" s="14">
        <v>4</v>
      </c>
      <c r="V75" s="14"/>
      <c r="W75" s="14">
        <v>2</v>
      </c>
      <c r="X75" s="14">
        <v>2</v>
      </c>
      <c r="Y75" s="14"/>
      <c r="Z75" s="14"/>
      <c r="AA75" s="14"/>
      <c r="AB75" s="14"/>
      <c r="AC75" s="14"/>
      <c r="AD75" s="14"/>
      <c r="AE75" s="14"/>
      <c r="AF75" s="14"/>
      <c r="AG75" s="14"/>
      <c r="AH75" s="1">
        <f>IF(H75&gt;0,$H$219,0)+IF(I75&gt;0,$I$219,0)+IF(J75&gt;0,$J$219,0)+IF(K75&gt;0,$K$219,0)+IF(L75&gt;0,$L$219,0)+IF(M75&gt;0,$M$219,0)+IF(N75&gt;0,$N$219,0)+IF(O75&gt;0,$O$219,0)+IF(P75&gt;0,$P$219,0)+IF(Q75&gt;0,$Q$219,0)+IF(R75&gt;0,$R$219,0)+IF(S75&gt;0,$S$219,0)+IF(T75&gt;0,$T$219,0)+IF(U75&gt;0,$U$219,0)+IF(V75&gt;0,$V$219,0)+IF(W75&gt;0,$W$219,0)+IF(X75&gt;0,$X$219,0)+IF(Y75&gt;0,$Y$219,0)+IF(Z75&gt;0,$Z$219,0)+IF(AA75&gt;0,$AA$219,0)+IF(AB75&gt;0,$AB$219,0)+IF(AC75&gt;0,$AC$219,0)+IF(AD75&gt;0,$AD$219,0)+IF(AE75&gt;0,$AE$219,0)+IF(AF75&gt;0,$AF$219,0)+IF(AG75&gt;0,$AG$219,0)</f>
        <v>24.583953566708924</v>
      </c>
      <c r="AI75" s="2">
        <f>SUM(H75:AG75)</f>
        <v>25</v>
      </c>
      <c r="AJ75" s="105">
        <f t="shared" si="2"/>
        <v>14</v>
      </c>
      <c r="AK75" s="106">
        <f t="shared" si="3"/>
        <v>1.7559966833363518</v>
      </c>
    </row>
    <row r="76" spans="1:37" ht="15">
      <c r="A76" s="16">
        <v>73</v>
      </c>
      <c r="B76" s="40" t="s">
        <v>164</v>
      </c>
      <c r="C76" s="40" t="s">
        <v>260</v>
      </c>
      <c r="D76" s="13" t="s">
        <v>338</v>
      </c>
      <c r="E76" s="13">
        <v>1995</v>
      </c>
      <c r="F76" s="16" t="s">
        <v>161</v>
      </c>
      <c r="G76" s="16">
        <v>289</v>
      </c>
      <c r="H76" s="14">
        <v>1</v>
      </c>
      <c r="I76" s="14"/>
      <c r="J76" s="14">
        <v>1</v>
      </c>
      <c r="K76" s="14">
        <v>1</v>
      </c>
      <c r="L76" s="14">
        <v>1</v>
      </c>
      <c r="M76" s="14"/>
      <c r="N76" s="14">
        <v>1</v>
      </c>
      <c r="O76" s="14">
        <v>4</v>
      </c>
      <c r="P76" s="14">
        <v>1</v>
      </c>
      <c r="Q76" s="14">
        <v>2</v>
      </c>
      <c r="R76" s="14"/>
      <c r="S76" s="14">
        <v>1</v>
      </c>
      <c r="T76" s="14">
        <v>1</v>
      </c>
      <c r="U76" s="14">
        <v>1</v>
      </c>
      <c r="V76" s="14"/>
      <c r="W76" s="14"/>
      <c r="X76" s="14">
        <v>2</v>
      </c>
      <c r="Y76" s="14"/>
      <c r="Z76" s="14"/>
      <c r="AA76" s="14"/>
      <c r="AB76" s="14">
        <v>3</v>
      </c>
      <c r="AC76" s="14"/>
      <c r="AD76" s="14"/>
      <c r="AE76" s="14"/>
      <c r="AF76" s="14"/>
      <c r="AG76" s="14"/>
      <c r="AH76" s="1">
        <f>IF(H76&gt;0,$H$219,0)+IF(I76&gt;0,$I$219,0)+IF(J76&gt;0,$J$219,0)+IF(K76&gt;0,$K$219,0)+IF(L76&gt;0,$L$219,0)+IF(M76&gt;0,$M$219,0)+IF(N76&gt;0,$N$219,0)+IF(O76&gt;0,$O$219,0)+IF(P76&gt;0,$P$219,0)+IF(Q76&gt;0,$Q$219,0)+IF(R76&gt;0,$R$219,0)+IF(S76&gt;0,$S$219,0)+IF(T76&gt;0,$T$219,0)+IF(U76&gt;0,$U$219,0)+IF(V76&gt;0,$V$219,0)+IF(W76&gt;0,$W$219,0)+IF(X76&gt;0,$X$219,0)+IF(Y76&gt;0,$Y$219,0)+IF(Z76&gt;0,$Z$219,0)+IF(AA76&gt;0,$AA$219,0)+IF(AB76&gt;0,$AB$219,0)+IF(AC76&gt;0,$AC$219,0)+IF(AD76&gt;0,$AD$219,0)+IF(AE76&gt;0,$AE$219,0)+IF(AF76&gt;0,$AF$219,0)+IF(AG76&gt;0,$AG$219,0)</f>
        <v>24.555310726767814</v>
      </c>
      <c r="AI76" s="2">
        <f>SUM(H76:AG76)</f>
        <v>20</v>
      </c>
      <c r="AJ76" s="105">
        <f t="shared" si="2"/>
        <v>13</v>
      </c>
      <c r="AK76" s="106">
        <f t="shared" si="3"/>
        <v>1.8888700559052165</v>
      </c>
    </row>
    <row r="77" spans="1:37" ht="15">
      <c r="A77" s="16">
        <v>74</v>
      </c>
      <c r="B77" s="40" t="s">
        <v>1</v>
      </c>
      <c r="C77" s="40" t="s">
        <v>2</v>
      </c>
      <c r="D77" s="13" t="s">
        <v>338</v>
      </c>
      <c r="E77" s="13"/>
      <c r="F77" s="16"/>
      <c r="G77" s="16"/>
      <c r="H77" s="14">
        <v>1</v>
      </c>
      <c r="I77" s="14">
        <v>1</v>
      </c>
      <c r="J77" s="14">
        <v>2</v>
      </c>
      <c r="K77" s="14">
        <v>1</v>
      </c>
      <c r="L77" s="14">
        <v>1</v>
      </c>
      <c r="M77" s="14">
        <v>1</v>
      </c>
      <c r="N77" s="14">
        <v>1</v>
      </c>
      <c r="O77" s="14">
        <v>1</v>
      </c>
      <c r="P77" s="14">
        <v>1</v>
      </c>
      <c r="Q77" s="14">
        <v>1</v>
      </c>
      <c r="R77" s="14">
        <v>2</v>
      </c>
      <c r="S77" s="14">
        <v>1</v>
      </c>
      <c r="T77" s="14">
        <v>1</v>
      </c>
      <c r="U77" s="14"/>
      <c r="V77" s="14"/>
      <c r="W77" s="14">
        <v>1</v>
      </c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">
        <f>IF(H77&gt;0,$H$219,0)+IF(I77&gt;0,$I$219,0)+IF(J77&gt;0,$J$219,0)+IF(K77&gt;0,$K$219,0)+IF(L77&gt;0,$L$219,0)+IF(M77&gt;0,$M$219,0)+IF(N77&gt;0,$N$219,0)+IF(O77&gt;0,$O$219,0)+IF(P77&gt;0,$P$219,0)+IF(Q77&gt;0,$Q$219,0)+IF(R77&gt;0,$R$219,0)+IF(S77&gt;0,$S$219,0)+IF(T77&gt;0,$T$219,0)+IF(U77&gt;0,$U$219,0)+IF(V77&gt;0,$V$219,0)+IF(W77&gt;0,$W$219,0)+IF(X77&gt;0,$X$219,0)+IF(Y77&gt;0,$Y$219,0)+IF(Z77&gt;0,$Z$219,0)+IF(AA77&gt;0,$AA$219,0)+IF(AB77&gt;0,$AB$219,0)+IF(AC77&gt;0,$AC$219,0)+IF(AD77&gt;0,$AD$219,0)+IF(AE77&gt;0,$AE$219,0)+IF(AF77&gt;0,$AF$219,0)+IF(AG77&gt;0,$AG$219,0)</f>
        <v>23.394782412751134</v>
      </c>
      <c r="AI77" s="2">
        <f>SUM(H77:AG77)</f>
        <v>16</v>
      </c>
      <c r="AJ77" s="105">
        <f t="shared" si="2"/>
        <v>14</v>
      </c>
      <c r="AK77" s="106">
        <f t="shared" si="3"/>
        <v>1.671055886625081</v>
      </c>
    </row>
    <row r="78" spans="1:37" ht="15">
      <c r="A78" s="16">
        <v>75</v>
      </c>
      <c r="B78" s="40" t="s">
        <v>293</v>
      </c>
      <c r="C78" s="40" t="s">
        <v>373</v>
      </c>
      <c r="D78" s="13" t="s">
        <v>338</v>
      </c>
      <c r="E78" s="13">
        <v>1982</v>
      </c>
      <c r="F78" s="16" t="s">
        <v>294</v>
      </c>
      <c r="G78" s="16">
        <v>315</v>
      </c>
      <c r="H78" s="14">
        <v>1</v>
      </c>
      <c r="I78" s="14">
        <v>1</v>
      </c>
      <c r="J78" s="14">
        <v>1</v>
      </c>
      <c r="K78" s="14">
        <v>1</v>
      </c>
      <c r="L78" s="14">
        <v>1</v>
      </c>
      <c r="M78" s="14">
        <v>4</v>
      </c>
      <c r="N78" s="14">
        <v>1</v>
      </c>
      <c r="O78" s="14">
        <v>1</v>
      </c>
      <c r="P78" s="14"/>
      <c r="Q78" s="14">
        <v>2</v>
      </c>
      <c r="R78" s="14"/>
      <c r="S78" s="14">
        <v>1</v>
      </c>
      <c r="T78" s="14">
        <v>1</v>
      </c>
      <c r="U78" s="14"/>
      <c r="V78" s="14"/>
      <c r="W78" s="14">
        <v>7</v>
      </c>
      <c r="X78" s="14">
        <v>1</v>
      </c>
      <c r="Y78" s="14">
        <v>1</v>
      </c>
      <c r="Z78" s="14"/>
      <c r="AA78" s="14"/>
      <c r="AB78" s="14"/>
      <c r="AC78" s="14"/>
      <c r="AD78" s="14"/>
      <c r="AE78" s="14"/>
      <c r="AF78" s="14"/>
      <c r="AG78" s="14"/>
      <c r="AH78" s="1">
        <f>IF(H78&gt;0,$H$219,0)+IF(I78&gt;0,$I$219,0)+IF(J78&gt;0,$J$219,0)+IF(K78&gt;0,$K$219,0)+IF(L78&gt;0,$L$219,0)+IF(M78&gt;0,$M$219,0)+IF(N78&gt;0,$N$219,0)+IF(O78&gt;0,$O$219,0)+IF(P78&gt;0,$P$219,0)+IF(Q78&gt;0,$Q$219,0)+IF(R78&gt;0,$R$219,0)+IF(S78&gt;0,$S$219,0)+IF(T78&gt;0,$T$219,0)+IF(U78&gt;0,$U$219,0)+IF(V78&gt;0,$V$219,0)+IF(W78&gt;0,$W$219,0)+IF(X78&gt;0,$X$219,0)+IF(Y78&gt;0,$Y$219,0)+IF(Z78&gt;0,$Z$219,0)+IF(AA78&gt;0,$AA$219,0)+IF(AB78&gt;0,$AB$219,0)+IF(AC78&gt;0,$AC$219,0)+IF(AD78&gt;0,$AD$219,0)+IF(AE78&gt;0,$AE$219,0)+IF(AF78&gt;0,$AF$219,0)+IF(AG78&gt;0,$AG$219,0)</f>
        <v>22.828166303710642</v>
      </c>
      <c r="AI78" s="2">
        <f>SUM(H78:AG78)</f>
        <v>24</v>
      </c>
      <c r="AJ78" s="105">
        <f t="shared" si="2"/>
        <v>14</v>
      </c>
      <c r="AK78" s="106">
        <f t="shared" si="3"/>
        <v>1.630583307407903</v>
      </c>
    </row>
    <row r="79" spans="1:37" ht="15">
      <c r="A79" s="16">
        <v>76</v>
      </c>
      <c r="B79" s="40" t="s">
        <v>252</v>
      </c>
      <c r="C79" s="40" t="s">
        <v>251</v>
      </c>
      <c r="D79" s="13" t="s">
        <v>338</v>
      </c>
      <c r="E79" s="13">
        <v>1992</v>
      </c>
      <c r="F79" s="16" t="s">
        <v>387</v>
      </c>
      <c r="G79" s="16">
        <v>23</v>
      </c>
      <c r="H79" s="14">
        <v>1</v>
      </c>
      <c r="I79" s="14">
        <v>1</v>
      </c>
      <c r="J79" s="14">
        <v>1</v>
      </c>
      <c r="K79" s="14">
        <v>1</v>
      </c>
      <c r="L79" s="14">
        <v>1</v>
      </c>
      <c r="M79" s="14">
        <v>1</v>
      </c>
      <c r="N79" s="14">
        <v>1</v>
      </c>
      <c r="O79" s="14"/>
      <c r="P79" s="14">
        <v>1</v>
      </c>
      <c r="Q79" s="14">
        <v>1</v>
      </c>
      <c r="R79" s="14"/>
      <c r="S79" s="14">
        <v>2</v>
      </c>
      <c r="T79" s="14">
        <v>1</v>
      </c>
      <c r="U79" s="14"/>
      <c r="V79" s="14"/>
      <c r="W79" s="14">
        <v>1</v>
      </c>
      <c r="X79" s="14"/>
      <c r="Y79" s="14"/>
      <c r="Z79" s="14"/>
      <c r="AA79" s="14"/>
      <c r="AB79" s="14">
        <v>1</v>
      </c>
      <c r="AC79" s="14"/>
      <c r="AD79" s="14"/>
      <c r="AE79" s="14"/>
      <c r="AF79" s="14"/>
      <c r="AG79" s="14"/>
      <c r="AH79" s="1">
        <f>IF(H79&gt;0,$H$219,0)+IF(I79&gt;0,$I$219,0)+IF(J79&gt;0,$J$219,0)+IF(K79&gt;0,$K$219,0)+IF(L79&gt;0,$L$219,0)+IF(M79&gt;0,$M$219,0)+IF(N79&gt;0,$N$219,0)+IF(O79&gt;0,$O$219,0)+IF(P79&gt;0,$P$219,0)+IF(Q79&gt;0,$Q$219,0)+IF(R79&gt;0,$R$219,0)+IF(S79&gt;0,$S$219,0)+IF(T79&gt;0,$T$219,0)+IF(U79&gt;0,$U$219,0)+IF(V79&gt;0,$V$219,0)+IF(W79&gt;0,$W$219,0)+IF(X79&gt;0,$X$219,0)+IF(Y79&gt;0,$Y$219,0)+IF(Z79&gt;0,$Z$219,0)+IF(AA79&gt;0,$AA$219,0)+IF(AB79&gt;0,$AB$219,0)+IF(AC79&gt;0,$AC$219,0)+IF(AD79&gt;0,$AD$219,0)+IF(AE79&gt;0,$AE$219,0)+IF(AF79&gt;0,$AF$219,0)+IF(AG79&gt;0,$AG$219,0)</f>
        <v>22.586618019298896</v>
      </c>
      <c r="AI79" s="2">
        <f>SUM(H79:AG79)</f>
        <v>14</v>
      </c>
      <c r="AJ79" s="105">
        <f t="shared" si="2"/>
        <v>13</v>
      </c>
      <c r="AK79" s="106">
        <f t="shared" si="3"/>
        <v>1.7374321553306844</v>
      </c>
    </row>
    <row r="80" spans="1:37" ht="15">
      <c r="A80" s="16">
        <v>77</v>
      </c>
      <c r="B80" s="40" t="s">
        <v>208</v>
      </c>
      <c r="C80" s="40" t="s">
        <v>207</v>
      </c>
      <c r="D80" s="13" t="s">
        <v>338</v>
      </c>
      <c r="E80" s="13">
        <v>1986</v>
      </c>
      <c r="F80" s="16" t="s">
        <v>167</v>
      </c>
      <c r="G80" s="16">
        <v>228</v>
      </c>
      <c r="H80" s="14">
        <v>1</v>
      </c>
      <c r="I80" s="14">
        <v>1</v>
      </c>
      <c r="J80" s="14">
        <v>1</v>
      </c>
      <c r="K80" s="14">
        <v>1</v>
      </c>
      <c r="L80" s="14">
        <v>1</v>
      </c>
      <c r="M80" s="14"/>
      <c r="N80" s="14">
        <v>1</v>
      </c>
      <c r="O80" s="14">
        <v>1</v>
      </c>
      <c r="P80" s="14">
        <v>1</v>
      </c>
      <c r="Q80" s="14">
        <v>2</v>
      </c>
      <c r="R80" s="14">
        <v>2</v>
      </c>
      <c r="S80" s="14">
        <v>1</v>
      </c>
      <c r="T80" s="14">
        <v>1</v>
      </c>
      <c r="U80" s="14"/>
      <c r="V80" s="14"/>
      <c r="W80" s="14"/>
      <c r="X80" s="14"/>
      <c r="Y80" s="14">
        <v>2</v>
      </c>
      <c r="Z80" s="14"/>
      <c r="AA80" s="14"/>
      <c r="AB80" s="14"/>
      <c r="AC80" s="14"/>
      <c r="AD80" s="14"/>
      <c r="AE80" s="14"/>
      <c r="AF80" s="14"/>
      <c r="AG80" s="14"/>
      <c r="AH80" s="1">
        <f>IF(H80&gt;0,$H$219,0)+IF(I80&gt;0,$I$219,0)+IF(J80&gt;0,$J$219,0)+IF(K80&gt;0,$K$219,0)+IF(L80&gt;0,$L$219,0)+IF(M80&gt;0,$M$219,0)+IF(N80&gt;0,$N$219,0)+IF(O80&gt;0,$O$219,0)+IF(P80&gt;0,$P$219,0)+IF(Q80&gt;0,$Q$219,0)+IF(R80&gt;0,$R$219,0)+IF(S80&gt;0,$S$219,0)+IF(T80&gt;0,$T$219,0)+IF(U80&gt;0,$U$219,0)+IF(V80&gt;0,$V$219,0)+IF(W80&gt;0,$W$219,0)+IF(X80&gt;0,$X$219,0)+IF(Y80&gt;0,$Y$219,0)+IF(Z80&gt;0,$Z$219,0)+IF(AA80&gt;0,$AA$219,0)+IF(AB80&gt;0,$AB$219,0)+IF(AC80&gt;0,$AC$219,0)+IF(AD80&gt;0,$AD$219,0)+IF(AE80&gt;0,$AE$219,0)+IF(AF80&gt;0,$AF$219,0)+IF(AG80&gt;0,$AG$219,0)</f>
        <v>22.455663001209658</v>
      </c>
      <c r="AI80" s="2">
        <f>SUM(H80:AG80)</f>
        <v>16</v>
      </c>
      <c r="AJ80" s="105">
        <f t="shared" si="2"/>
        <v>13</v>
      </c>
      <c r="AK80" s="106">
        <f t="shared" si="3"/>
        <v>1.727358692400743</v>
      </c>
    </row>
    <row r="81" spans="1:37" ht="15">
      <c r="A81" s="16">
        <v>78</v>
      </c>
      <c r="B81" s="40" t="s">
        <v>339</v>
      </c>
      <c r="C81" s="40" t="s">
        <v>461</v>
      </c>
      <c r="D81" s="13" t="s">
        <v>338</v>
      </c>
      <c r="E81" s="13"/>
      <c r="F81" s="16"/>
      <c r="G81" s="16"/>
      <c r="H81" s="14">
        <v>1</v>
      </c>
      <c r="I81" s="14">
        <v>1</v>
      </c>
      <c r="J81" s="14">
        <v>1</v>
      </c>
      <c r="K81" s="14">
        <v>1</v>
      </c>
      <c r="L81" s="14">
        <v>1</v>
      </c>
      <c r="M81" s="14">
        <v>2</v>
      </c>
      <c r="N81" s="14">
        <v>1</v>
      </c>
      <c r="O81" s="14">
        <v>1</v>
      </c>
      <c r="P81" s="14">
        <v>3</v>
      </c>
      <c r="Q81" s="14">
        <v>1</v>
      </c>
      <c r="R81" s="14">
        <v>3</v>
      </c>
      <c r="S81" s="14"/>
      <c r="T81" s="14">
        <v>1</v>
      </c>
      <c r="U81" s="14"/>
      <c r="V81" s="14"/>
      <c r="W81" s="14"/>
      <c r="X81" s="14"/>
      <c r="Y81" s="14">
        <v>1</v>
      </c>
      <c r="Z81" s="14"/>
      <c r="AA81" s="14"/>
      <c r="AB81" s="14"/>
      <c r="AC81" s="14"/>
      <c r="AD81" s="14"/>
      <c r="AE81" s="14"/>
      <c r="AF81" s="14"/>
      <c r="AG81" s="14"/>
      <c r="AH81" s="1">
        <f>IF(H81&gt;0,$H$219,0)+IF(I81&gt;0,$I$219,0)+IF(J81&gt;0,$J$219,0)+IF(K81&gt;0,$K$219,0)+IF(L81&gt;0,$L$219,0)+IF(M81&gt;0,$M$219,0)+IF(N81&gt;0,$N$219,0)+IF(O81&gt;0,$O$219,0)+IF(P81&gt;0,$P$219,0)+IF(Q81&gt;0,$Q$219,0)+IF(R81&gt;0,$R$219,0)+IF(S81&gt;0,$S$219,0)+IF(T81&gt;0,$T$219,0)+IF(U81&gt;0,$U$219,0)+IF(V81&gt;0,$V$219,0)+IF(W81&gt;0,$W$219,0)+IF(X81&gt;0,$X$219,0)+IF(Y81&gt;0,$Y$219,0)+IF(Z81&gt;0,$Z$219,0)+IF(AA81&gt;0,$AA$219,0)+IF(AB81&gt;0,$AB$219,0)+IF(AC81&gt;0,$AC$219,0)+IF(AD81&gt;0,$AD$219,0)+IF(AE81&gt;0,$AE$219,0)+IF(AF81&gt;0,$AF$219,0)+IF(AG81&gt;0,$AG$219,0)</f>
        <v>21.897192130847127</v>
      </c>
      <c r="AI81" s="2">
        <f>SUM(H81:AG81)</f>
        <v>18</v>
      </c>
      <c r="AJ81" s="105">
        <f t="shared" si="2"/>
        <v>13</v>
      </c>
      <c r="AK81" s="106">
        <f t="shared" si="3"/>
        <v>1.6843993946805482</v>
      </c>
    </row>
    <row r="82" spans="1:37" ht="15">
      <c r="A82" s="16">
        <v>79</v>
      </c>
      <c r="B82" s="40" t="s">
        <v>131</v>
      </c>
      <c r="C82" s="40" t="s">
        <v>331</v>
      </c>
      <c r="D82" s="13" t="s">
        <v>338</v>
      </c>
      <c r="E82" s="13"/>
      <c r="F82" s="16"/>
      <c r="G82" s="16"/>
      <c r="H82" s="14">
        <v>1</v>
      </c>
      <c r="I82" s="14">
        <v>1</v>
      </c>
      <c r="J82" s="14">
        <v>1</v>
      </c>
      <c r="K82" s="14">
        <v>1</v>
      </c>
      <c r="L82" s="14">
        <v>1</v>
      </c>
      <c r="M82" s="14"/>
      <c r="N82" s="14">
        <v>1</v>
      </c>
      <c r="O82" s="14">
        <v>3</v>
      </c>
      <c r="P82" s="14">
        <v>1</v>
      </c>
      <c r="Q82" s="14">
        <v>1</v>
      </c>
      <c r="R82" s="14">
        <v>3</v>
      </c>
      <c r="S82" s="14">
        <v>3</v>
      </c>
      <c r="T82" s="14">
        <v>1</v>
      </c>
      <c r="U82" s="14"/>
      <c r="V82" s="14"/>
      <c r="W82" s="14">
        <v>6</v>
      </c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">
        <f>IF(H82&gt;0,$H$219,0)+IF(I82&gt;0,$I$219,0)+IF(J82&gt;0,$J$219,0)+IF(K82&gt;0,$K$219,0)+IF(L82&gt;0,$L$219,0)+IF(M82&gt;0,$M$219,0)+IF(N82&gt;0,$N$219,0)+IF(O82&gt;0,$O$219,0)+IF(P82&gt;0,$P$219,0)+IF(Q82&gt;0,$Q$219,0)+IF(R82&gt;0,$R$219,0)+IF(S82&gt;0,$S$219,0)+IF(T82&gt;0,$T$219,0)+IF(U82&gt;0,$U$219,0)+IF(V82&gt;0,$V$219,0)+IF(W82&gt;0,$W$219,0)+IF(X82&gt;0,$X$219,0)+IF(Y82&gt;0,$Y$219,0)+IF(Z82&gt;0,$Z$219,0)+IF(AA82&gt;0,$AA$219,0)+IF(AB82&gt;0,$AB$219,0)+IF(AC82&gt;0,$AC$219,0)+IF(AD82&gt;0,$AD$219,0)+IF(AE82&gt;0,$AE$219,0)+IF(AF82&gt;0,$AF$219,0)+IF(AG82&gt;0,$AG$219,0)</f>
        <v>21.85521406742739</v>
      </c>
      <c r="AI82" s="2">
        <f>SUM(H82:AG82)</f>
        <v>24</v>
      </c>
      <c r="AJ82" s="105">
        <f t="shared" si="2"/>
        <v>13</v>
      </c>
      <c r="AK82" s="106">
        <f t="shared" si="3"/>
        <v>1.68117031287903</v>
      </c>
    </row>
    <row r="83" spans="1:37" ht="15">
      <c r="A83" s="16">
        <v>80</v>
      </c>
      <c r="B83" s="40" t="s">
        <v>408</v>
      </c>
      <c r="C83" s="40" t="s">
        <v>297</v>
      </c>
      <c r="D83" s="13" t="s">
        <v>231</v>
      </c>
      <c r="E83" s="13">
        <v>1988</v>
      </c>
      <c r="F83" s="16" t="s">
        <v>319</v>
      </c>
      <c r="G83" s="16">
        <v>303</v>
      </c>
      <c r="H83" s="9">
        <v>1</v>
      </c>
      <c r="I83" s="9">
        <v>1</v>
      </c>
      <c r="J83" s="9">
        <v>2</v>
      </c>
      <c r="K83" s="9">
        <v>1</v>
      </c>
      <c r="L83" s="9">
        <v>1</v>
      </c>
      <c r="M83" s="9">
        <v>1</v>
      </c>
      <c r="N83" s="9">
        <v>1</v>
      </c>
      <c r="O83" s="9">
        <v>2</v>
      </c>
      <c r="P83" s="9"/>
      <c r="Q83" s="9">
        <v>2</v>
      </c>
      <c r="R83" s="9"/>
      <c r="S83" s="9">
        <v>2</v>
      </c>
      <c r="T83" s="9">
        <v>1</v>
      </c>
      <c r="U83" s="9"/>
      <c r="V83" s="9"/>
      <c r="W83" s="9"/>
      <c r="X83" s="9">
        <v>3</v>
      </c>
      <c r="Y83" s="9"/>
      <c r="Z83" s="9"/>
      <c r="AA83" s="9"/>
      <c r="AB83" s="9">
        <v>1</v>
      </c>
      <c r="AC83" s="9"/>
      <c r="AD83" s="9"/>
      <c r="AE83" s="9"/>
      <c r="AF83" s="9"/>
      <c r="AG83" s="9"/>
      <c r="AH83" s="1">
        <f>IF(H83&gt;0,$H$219,0)+IF(I83&gt;0,$I$219,0)+IF(J83&gt;0,$J$219,0)+IF(K83&gt;0,$K$219,0)+IF(L83&gt;0,$L$219,0)+IF(M83&gt;0,$M$219,0)+IF(N83&gt;0,$N$219,0)+IF(O83&gt;0,$O$219,0)+IF(P83&gt;0,$P$219,0)+IF(Q83&gt;0,$Q$219,0)+IF(R83&gt;0,$R$219,0)+IF(S83&gt;0,$S$219,0)+IF(T83&gt;0,$T$219,0)+IF(U83&gt;0,$U$219,0)+IF(V83&gt;0,$V$219,0)+IF(W83&gt;0,$W$219,0)+IF(X83&gt;0,$X$219,0)+IF(Y83&gt;0,$Y$219,0)+IF(Z83&gt;0,$Z$219,0)+IF(AA83&gt;0,$AA$219,0)+IF(AB83&gt;0,$AB$219,0)+IF(AC83&gt;0,$AC$219,0)+IF(AD83&gt;0,$AD$219,0)+IF(AE83&gt;0,$AE$219,0)+IF(AF83&gt;0,$AF$219,0)+IF(AG83&gt;0,$AG$219,0)</f>
        <v>21.311113691419934</v>
      </c>
      <c r="AI83" s="2">
        <f>SUM(H83:AG83)</f>
        <v>19</v>
      </c>
      <c r="AJ83" s="105">
        <f t="shared" si="2"/>
        <v>13</v>
      </c>
      <c r="AK83" s="106">
        <f t="shared" si="3"/>
        <v>1.6393164378015332</v>
      </c>
    </row>
    <row r="84" spans="1:37" ht="15">
      <c r="A84" s="16">
        <v>81</v>
      </c>
      <c r="B84" s="40" t="s">
        <v>422</v>
      </c>
      <c r="C84" s="40" t="s">
        <v>461</v>
      </c>
      <c r="D84" s="13" t="s">
        <v>338</v>
      </c>
      <c r="E84" s="13">
        <v>1976</v>
      </c>
      <c r="F84" s="16" t="s">
        <v>356</v>
      </c>
      <c r="G84" s="16">
        <v>243</v>
      </c>
      <c r="H84" s="14">
        <v>10</v>
      </c>
      <c r="I84" s="14">
        <v>3</v>
      </c>
      <c r="J84" s="14">
        <v>4</v>
      </c>
      <c r="K84" s="14">
        <v>1</v>
      </c>
      <c r="L84" s="14">
        <v>1</v>
      </c>
      <c r="M84" s="14">
        <v>3</v>
      </c>
      <c r="N84" s="14">
        <v>4</v>
      </c>
      <c r="O84" s="14">
        <v>20</v>
      </c>
      <c r="P84" s="14"/>
      <c r="Q84" s="14">
        <v>1</v>
      </c>
      <c r="R84" s="14"/>
      <c r="S84" s="14"/>
      <c r="T84" s="14">
        <v>1</v>
      </c>
      <c r="U84" s="14"/>
      <c r="V84" s="14"/>
      <c r="W84" s="14">
        <v>3</v>
      </c>
      <c r="X84" s="14">
        <v>8</v>
      </c>
      <c r="Y84" s="14">
        <v>3</v>
      </c>
      <c r="Z84" s="14"/>
      <c r="AA84" s="14"/>
      <c r="AB84" s="14"/>
      <c r="AC84" s="14"/>
      <c r="AD84" s="14"/>
      <c r="AE84" s="14"/>
      <c r="AF84" s="14"/>
      <c r="AG84" s="14"/>
      <c r="AH84" s="1">
        <f>IF(H84&gt;0,$H$219,0)+IF(I84&gt;0,$I$219,0)+IF(J84&gt;0,$J$219,0)+IF(K84&gt;0,$K$219,0)+IF(L84&gt;0,$L$219,0)+IF(M84&gt;0,$M$219,0)+IF(N84&gt;0,$N$219,0)+IF(O84&gt;0,$O$219,0)+IF(P84&gt;0,$P$219,0)+IF(Q84&gt;0,$Q$219,0)+IF(R84&gt;0,$R$219,0)+IF(S84&gt;0,$S$219,0)+IF(T84&gt;0,$T$219,0)+IF(U84&gt;0,$U$219,0)+IF(V84&gt;0,$V$219,0)+IF(W84&gt;0,$W$219,0)+IF(X84&gt;0,$X$219,0)+IF(Y84&gt;0,$Y$219,0)+IF(Z84&gt;0,$Z$219,0)+IF(AA84&gt;0,$AA$219,0)+IF(AB84&gt;0,$AB$219,0)+IF(AC84&gt;0,$AC$219,0)+IF(AD84&gt;0,$AD$219,0)+IF(AE84&gt;0,$AE$219,0)+IF(AF84&gt;0,$AF$219,0)+IF(AG84&gt;0,$AG$219,0)</f>
        <v>20.730127088024368</v>
      </c>
      <c r="AI84" s="2">
        <f>SUM(H84:AG84)</f>
        <v>62</v>
      </c>
      <c r="AJ84" s="105">
        <f t="shared" si="2"/>
        <v>13</v>
      </c>
      <c r="AK84" s="106">
        <f t="shared" si="3"/>
        <v>1.594625160617259</v>
      </c>
    </row>
    <row r="85" spans="1:37" ht="15">
      <c r="A85" s="16">
        <v>82</v>
      </c>
      <c r="B85" s="17" t="s">
        <v>99</v>
      </c>
      <c r="C85" s="17" t="s">
        <v>438</v>
      </c>
      <c r="D85" s="13" t="s">
        <v>231</v>
      </c>
      <c r="E85" s="13">
        <v>1978</v>
      </c>
      <c r="F85" s="16" t="s">
        <v>100</v>
      </c>
      <c r="G85" s="16">
        <v>198</v>
      </c>
      <c r="H85" s="9">
        <v>1</v>
      </c>
      <c r="I85" s="9">
        <v>1</v>
      </c>
      <c r="J85" s="9">
        <v>2</v>
      </c>
      <c r="K85" s="9">
        <v>1</v>
      </c>
      <c r="L85" s="9">
        <v>1</v>
      </c>
      <c r="M85" s="9">
        <v>1</v>
      </c>
      <c r="N85" s="9">
        <v>2</v>
      </c>
      <c r="O85" s="9">
        <v>6</v>
      </c>
      <c r="P85" s="9"/>
      <c r="Q85" s="9">
        <v>1</v>
      </c>
      <c r="R85" s="9"/>
      <c r="S85" s="9">
        <v>1</v>
      </c>
      <c r="T85" s="9">
        <v>1</v>
      </c>
      <c r="U85" s="9">
        <v>4</v>
      </c>
      <c r="V85" s="9"/>
      <c r="W85" s="9"/>
      <c r="X85" s="9">
        <v>7</v>
      </c>
      <c r="Y85" s="9"/>
      <c r="Z85" s="9"/>
      <c r="AA85" s="9"/>
      <c r="AB85" s="9"/>
      <c r="AC85" s="9"/>
      <c r="AD85" s="9"/>
      <c r="AE85" s="9"/>
      <c r="AF85" s="9"/>
      <c r="AG85" s="9"/>
      <c r="AH85" s="1">
        <f>IF(H85&gt;0,$H$219,0)+IF(I85&gt;0,$I$219,0)+IF(J85&gt;0,$J$219,0)+IF(K85&gt;0,$K$219,0)+IF(L85&gt;0,$L$219,0)+IF(M85&gt;0,$M$219,0)+IF(N85&gt;0,$N$219,0)+IF(O85&gt;0,$O$219,0)+IF(P85&gt;0,$P$219,0)+IF(Q85&gt;0,$Q$219,0)+IF(R85&gt;0,$R$219,0)+IF(S85&gt;0,$S$219,0)+IF(T85&gt;0,$T$219,0)+IF(U85&gt;0,$U$219,0)+IF(V85&gt;0,$V$219,0)+IF(W85&gt;0,$W$219,0)+IF(X85&gt;0,$X$219,0)+IF(Y85&gt;0,$Y$219,0)+IF(Z85&gt;0,$Z$219,0)+IF(AA85&gt;0,$AA$219,0)+IF(AB85&gt;0,$AB$219,0)+IF(AC85&gt;0,$AC$219,0)+IF(AD85&gt;0,$AD$219,0)+IF(AE85&gt;0,$AE$219,0)+IF(AF85&gt;0,$AF$219,0)+IF(AG85&gt;0,$AG$219,0)</f>
        <v>20.28751675264442</v>
      </c>
      <c r="AI85" s="2">
        <f>SUM(H85:AG85)</f>
        <v>29</v>
      </c>
      <c r="AJ85" s="105">
        <f t="shared" si="2"/>
        <v>13</v>
      </c>
      <c r="AK85" s="106">
        <f t="shared" si="3"/>
        <v>1.5605782117418785</v>
      </c>
    </row>
    <row r="86" spans="1:37" ht="15">
      <c r="A86" s="16">
        <v>83</v>
      </c>
      <c r="B86" s="40" t="s">
        <v>0</v>
      </c>
      <c r="C86" s="40" t="s">
        <v>55</v>
      </c>
      <c r="D86" s="13" t="s">
        <v>338</v>
      </c>
      <c r="E86" s="13">
        <v>1983</v>
      </c>
      <c r="F86" s="16" t="s">
        <v>56</v>
      </c>
      <c r="G86" s="16">
        <v>92</v>
      </c>
      <c r="H86" s="14">
        <v>1</v>
      </c>
      <c r="I86" s="14">
        <v>2</v>
      </c>
      <c r="J86" s="14">
        <v>3</v>
      </c>
      <c r="K86" s="14">
        <v>1</v>
      </c>
      <c r="L86" s="14">
        <v>1</v>
      </c>
      <c r="M86" s="14">
        <v>8</v>
      </c>
      <c r="N86" s="14">
        <v>7</v>
      </c>
      <c r="O86" s="14">
        <v>9</v>
      </c>
      <c r="P86" s="14"/>
      <c r="Q86" s="14">
        <v>1</v>
      </c>
      <c r="R86" s="14"/>
      <c r="S86" s="14">
        <v>1</v>
      </c>
      <c r="T86" s="14">
        <v>1</v>
      </c>
      <c r="U86" s="14"/>
      <c r="V86" s="14"/>
      <c r="W86" s="14"/>
      <c r="X86" s="14">
        <v>2</v>
      </c>
      <c r="Y86" s="14">
        <v>5</v>
      </c>
      <c r="Z86" s="14"/>
      <c r="AA86" s="14"/>
      <c r="AB86" s="14"/>
      <c r="AC86" s="14"/>
      <c r="AD86" s="14"/>
      <c r="AE86" s="14"/>
      <c r="AF86" s="14"/>
      <c r="AG86" s="14"/>
      <c r="AH86" s="1">
        <f>IF(H86&gt;0,$H$219,0)+IF(I86&gt;0,$I$219,0)+IF(J86&gt;0,$J$219,0)+IF(K86&gt;0,$K$219,0)+IF(L86&gt;0,$L$219,0)+IF(M86&gt;0,$M$219,0)+IF(N86&gt;0,$N$219,0)+IF(O86&gt;0,$O$219,0)+IF(P86&gt;0,$P$219,0)+IF(Q86&gt;0,$Q$219,0)+IF(R86&gt;0,$R$219,0)+IF(S86&gt;0,$S$219,0)+IF(T86&gt;0,$T$219,0)+IF(U86&gt;0,$U$219,0)+IF(V86&gt;0,$V$219,0)+IF(W86&gt;0,$W$219,0)+IF(X86&gt;0,$X$219,0)+IF(Y86&gt;0,$Y$219,0)+IF(Z86&gt;0,$Z$219,0)+IF(AA86&gt;0,$AA$219,0)+IF(AB86&gt;0,$AB$219,0)+IF(AC86&gt;0,$AC$219,0)+IF(AD86&gt;0,$AD$219,0)+IF(AE86&gt;0,$AE$219,0)+IF(AF86&gt;0,$AF$219,0)+IF(AG86&gt;0,$AG$219,0)</f>
        <v>20.186190995068664</v>
      </c>
      <c r="AI86" s="2">
        <f>SUM(H86:AG86)</f>
        <v>42</v>
      </c>
      <c r="AJ86" s="105">
        <f t="shared" si="2"/>
        <v>13</v>
      </c>
      <c r="AK86" s="106">
        <f t="shared" si="3"/>
        <v>1.5527839226975895</v>
      </c>
    </row>
    <row r="87" spans="1:37" ht="15">
      <c r="A87" s="16">
        <v>84</v>
      </c>
      <c r="B87" s="40" t="s">
        <v>92</v>
      </c>
      <c r="C87" s="40" t="s">
        <v>404</v>
      </c>
      <c r="D87" s="13" t="s">
        <v>338</v>
      </c>
      <c r="E87" s="13">
        <v>1985</v>
      </c>
      <c r="F87" s="16" t="s">
        <v>330</v>
      </c>
      <c r="G87" s="16">
        <v>206</v>
      </c>
      <c r="H87" s="14">
        <v>3</v>
      </c>
      <c r="I87" s="14">
        <v>1</v>
      </c>
      <c r="J87" s="14">
        <v>1</v>
      </c>
      <c r="K87" s="14">
        <v>1</v>
      </c>
      <c r="L87" s="14">
        <v>1</v>
      </c>
      <c r="M87" s="14">
        <v>1</v>
      </c>
      <c r="N87" s="14">
        <v>1</v>
      </c>
      <c r="O87" s="14">
        <v>2</v>
      </c>
      <c r="P87" s="14">
        <v>2</v>
      </c>
      <c r="Q87" s="14">
        <v>3</v>
      </c>
      <c r="R87" s="14"/>
      <c r="S87" s="14"/>
      <c r="T87" s="14">
        <v>1</v>
      </c>
      <c r="U87" s="14"/>
      <c r="V87" s="14"/>
      <c r="W87" s="14">
        <v>5</v>
      </c>
      <c r="X87" s="14">
        <v>3</v>
      </c>
      <c r="Y87" s="14"/>
      <c r="Z87" s="14"/>
      <c r="AA87" s="14"/>
      <c r="AB87" s="14"/>
      <c r="AC87" s="14"/>
      <c r="AD87" s="14"/>
      <c r="AE87" s="14"/>
      <c r="AF87" s="14"/>
      <c r="AG87" s="14"/>
      <c r="AH87" s="1">
        <f>IF(H87&gt;0,$H$219,0)+IF(I87&gt;0,$I$219,0)+IF(J87&gt;0,$J$219,0)+IF(K87&gt;0,$K$219,0)+IF(L87&gt;0,$L$219,0)+IF(M87&gt;0,$M$219,0)+IF(N87&gt;0,$N$219,0)+IF(O87&gt;0,$O$219,0)+IF(P87&gt;0,$P$219,0)+IF(Q87&gt;0,$Q$219,0)+IF(R87&gt;0,$R$219,0)+IF(S87&gt;0,$S$219,0)+IF(T87&gt;0,$T$219,0)+IF(U87&gt;0,$U$219,0)+IF(V87&gt;0,$V$219,0)+IF(W87&gt;0,$W$219,0)+IF(X87&gt;0,$X$219,0)+IF(Y87&gt;0,$Y$219,0)+IF(Z87&gt;0,$Z$219,0)+IF(AA87&gt;0,$AA$219,0)+IF(AB87&gt;0,$AB$219,0)+IF(AC87&gt;0,$AC$219,0)+IF(AD87&gt;0,$AD$219,0)+IF(AE87&gt;0,$AE$219,0)+IF(AF87&gt;0,$AF$219,0)+IF(AG87&gt;0,$AG$219,0)</f>
        <v>20.066016098612174</v>
      </c>
      <c r="AI87" s="2">
        <f>SUM(H87:AG87)</f>
        <v>25</v>
      </c>
      <c r="AJ87" s="105">
        <f t="shared" si="2"/>
        <v>13</v>
      </c>
      <c r="AK87" s="106">
        <f t="shared" si="3"/>
        <v>1.5435396998932442</v>
      </c>
    </row>
    <row r="88" spans="1:37" ht="15">
      <c r="A88" s="16">
        <v>85</v>
      </c>
      <c r="B88" s="40" t="s">
        <v>421</v>
      </c>
      <c r="C88" s="40" t="s">
        <v>474</v>
      </c>
      <c r="D88" s="13" t="s">
        <v>338</v>
      </c>
      <c r="E88" s="13">
        <v>1987</v>
      </c>
      <c r="F88" s="16" t="s">
        <v>134</v>
      </c>
      <c r="G88" s="16">
        <v>114</v>
      </c>
      <c r="H88" s="14">
        <v>1</v>
      </c>
      <c r="I88" s="14">
        <v>1</v>
      </c>
      <c r="J88" s="14">
        <v>2</v>
      </c>
      <c r="K88" s="14">
        <v>1</v>
      </c>
      <c r="L88" s="14">
        <v>1</v>
      </c>
      <c r="M88" s="14"/>
      <c r="N88" s="14">
        <v>1</v>
      </c>
      <c r="O88" s="14"/>
      <c r="P88" s="14">
        <v>2</v>
      </c>
      <c r="Q88" s="14">
        <v>1</v>
      </c>
      <c r="R88" s="14">
        <v>3</v>
      </c>
      <c r="S88" s="14">
        <v>1</v>
      </c>
      <c r="T88" s="14">
        <v>1</v>
      </c>
      <c r="U88" s="14"/>
      <c r="V88" s="14"/>
      <c r="W88" s="14">
        <v>1</v>
      </c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">
        <f>IF(H88&gt;0,$H$219,0)+IF(I88&gt;0,$I$219,0)+IF(J88&gt;0,$J$219,0)+IF(K88&gt;0,$K$219,0)+IF(L88&gt;0,$L$219,0)+IF(M88&gt;0,$M$219,0)+IF(N88&gt;0,$N$219,0)+IF(O88&gt;0,$O$219,0)+IF(P88&gt;0,$P$219,0)+IF(Q88&gt;0,$Q$219,0)+IF(R88&gt;0,$R$219,0)+IF(S88&gt;0,$S$219,0)+IF(T88&gt;0,$T$219,0)+IF(U88&gt;0,$U$219,0)+IF(V88&gt;0,$V$219,0)+IF(W88&gt;0,$W$219,0)+IF(X88&gt;0,$X$219,0)+IF(Y88&gt;0,$Y$219,0)+IF(Z88&gt;0,$Z$219,0)+IF(AA88&gt;0,$AA$219,0)+IF(AB88&gt;0,$AB$219,0)+IF(AC88&gt;0,$AC$219,0)+IF(AD88&gt;0,$AD$219,0)+IF(AE88&gt;0,$AE$219,0)+IF(AF88&gt;0,$AF$219,0)+IF(AG88&gt;0,$AG$219,0)</f>
        <v>19.873732585945913</v>
      </c>
      <c r="AI88" s="2">
        <f>SUM(H88:AG88)</f>
        <v>16</v>
      </c>
      <c r="AJ88" s="105">
        <f t="shared" si="2"/>
        <v>12</v>
      </c>
      <c r="AK88" s="106">
        <f t="shared" si="3"/>
        <v>1.6561443821621593</v>
      </c>
    </row>
    <row r="89" spans="1:37" ht="15">
      <c r="A89" s="16">
        <v>86</v>
      </c>
      <c r="B89" s="40" t="s">
        <v>235</v>
      </c>
      <c r="C89" s="40" t="s">
        <v>377</v>
      </c>
      <c r="D89" s="13" t="s">
        <v>338</v>
      </c>
      <c r="E89" s="13">
        <v>1984</v>
      </c>
      <c r="F89" s="16" t="s">
        <v>234</v>
      </c>
      <c r="G89" s="16">
        <v>192</v>
      </c>
      <c r="H89" s="14"/>
      <c r="I89" s="14">
        <v>1</v>
      </c>
      <c r="J89" s="14">
        <v>1</v>
      </c>
      <c r="K89" s="14">
        <v>1</v>
      </c>
      <c r="L89" s="14">
        <v>1</v>
      </c>
      <c r="M89" s="14">
        <v>1</v>
      </c>
      <c r="N89" s="14">
        <v>1</v>
      </c>
      <c r="O89" s="14">
        <v>1</v>
      </c>
      <c r="P89" s="14">
        <v>1</v>
      </c>
      <c r="Q89" s="14">
        <v>2</v>
      </c>
      <c r="R89" s="14">
        <v>1</v>
      </c>
      <c r="S89" s="14">
        <v>1</v>
      </c>
      <c r="T89" s="14">
        <v>1</v>
      </c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">
        <f>IF(H89&gt;0,$H$219,0)+IF(I89&gt;0,$I$219,0)+IF(J89&gt;0,$J$219,0)+IF(K89&gt;0,$K$219,0)+IF(L89&gt;0,$L$219,0)+IF(M89&gt;0,$M$219,0)+IF(N89&gt;0,$N$219,0)+IF(O89&gt;0,$O$219,0)+IF(P89&gt;0,$P$219,0)+IF(Q89&gt;0,$Q$219,0)+IF(R89&gt;0,$R$219,0)+IF(S89&gt;0,$S$219,0)+IF(T89&gt;0,$T$219,0)+IF(U89&gt;0,$U$219,0)+IF(V89&gt;0,$V$219,0)+IF(W89&gt;0,$W$219,0)+IF(X89&gt;0,$X$219,0)+IF(Y89&gt;0,$Y$219,0)+IF(Z89&gt;0,$Z$219,0)+IF(AA89&gt;0,$AA$219,0)+IF(AB89&gt;0,$AB$219,0)+IF(AC89&gt;0,$AC$219,0)+IF(AD89&gt;0,$AD$219,0)+IF(AE89&gt;0,$AE$219,0)+IF(AF89&gt;0,$AF$219,0)+IF(AG89&gt;0,$AG$219,0)</f>
        <v>19.57048666212021</v>
      </c>
      <c r="AI89" s="2">
        <f>SUM(H89:AG89)</f>
        <v>13</v>
      </c>
      <c r="AJ89" s="105">
        <f t="shared" si="2"/>
        <v>12</v>
      </c>
      <c r="AK89" s="106">
        <f t="shared" si="3"/>
        <v>1.6308738885100176</v>
      </c>
    </row>
    <row r="90" spans="1:37" ht="15">
      <c r="A90" s="16">
        <v>87</v>
      </c>
      <c r="B90" s="40" t="s">
        <v>163</v>
      </c>
      <c r="C90" s="40" t="s">
        <v>162</v>
      </c>
      <c r="D90" s="13" t="s">
        <v>338</v>
      </c>
      <c r="E90" s="13">
        <v>1986</v>
      </c>
      <c r="F90" s="16" t="s">
        <v>161</v>
      </c>
      <c r="G90" s="16">
        <v>290</v>
      </c>
      <c r="H90" s="14">
        <v>4</v>
      </c>
      <c r="I90" s="14">
        <v>1</v>
      </c>
      <c r="J90" s="14">
        <v>1</v>
      </c>
      <c r="K90" s="14">
        <v>1</v>
      </c>
      <c r="L90" s="14">
        <v>1</v>
      </c>
      <c r="M90" s="14" t="s">
        <v>27</v>
      </c>
      <c r="N90" s="14">
        <v>1</v>
      </c>
      <c r="O90" s="14">
        <v>2</v>
      </c>
      <c r="P90" s="14">
        <v>4</v>
      </c>
      <c r="Q90" s="14">
        <v>2</v>
      </c>
      <c r="R90" s="14"/>
      <c r="S90" s="14">
        <v>2</v>
      </c>
      <c r="T90" s="14">
        <v>1</v>
      </c>
      <c r="U90" s="14"/>
      <c r="V90" s="14"/>
      <c r="W90" s="14"/>
      <c r="X90" s="14">
        <v>2</v>
      </c>
      <c r="Y90" s="14"/>
      <c r="Z90" s="14"/>
      <c r="AA90" s="14"/>
      <c r="AB90" s="14"/>
      <c r="AC90" s="14"/>
      <c r="AD90" s="14"/>
      <c r="AE90" s="14"/>
      <c r="AF90" s="14"/>
      <c r="AG90" s="14"/>
      <c r="AH90" s="1">
        <f>IF(H90&gt;0,$H$219,0)+IF(I90&gt;0,$I$219,0)+IF(J90&gt;0,$J$219,0)+IF(K90&gt;0,$K$219,0)+IF(L90&gt;0,$L$219,0)+IF(M90&gt;0,$M$219,0)+IF(N90&gt;0,$N$219,0)+IF(O90&gt;0,$O$219,0)+IF(P90&gt;0,$P$219,0)+IF(Q90&gt;0,$Q$219,0)+IF(R90&gt;0,$R$219,0)+IF(S90&gt;0,$S$219,0)+IF(T90&gt;0,$T$219,0)+IF(U90&gt;0,$U$219,0)+IF(V90&gt;0,$V$219,0)+IF(W90&gt;0,$W$219,0)+IF(X90&gt;0,$X$219,0)+IF(Y90&gt;0,$Y$219,0)+IF(Z90&gt;0,$Z$219,0)+IF(AA90&gt;0,$AA$219,0)+IF(AB90&gt;0,$AB$219,0)+IF(AC90&gt;0,$AC$219,0)+IF(AD90&gt;0,$AD$219,0)+IF(AE90&gt;0,$AE$219,0)+IF(AF90&gt;0,$AF$219,0)+IF(AG90&gt;0,$AG$219,0)</f>
        <v>19.52208000565647</v>
      </c>
      <c r="AI90" s="2">
        <f>SUM(H90:AG90)</f>
        <v>22</v>
      </c>
      <c r="AJ90" s="105">
        <f t="shared" si="2"/>
        <v>12</v>
      </c>
      <c r="AK90" s="106">
        <f t="shared" si="3"/>
        <v>1.6268400004713726</v>
      </c>
    </row>
    <row r="91" spans="1:37" ht="15">
      <c r="A91" s="16">
        <v>88</v>
      </c>
      <c r="B91" s="40" t="s">
        <v>309</v>
      </c>
      <c r="C91" s="40" t="s">
        <v>308</v>
      </c>
      <c r="D91" s="13" t="s">
        <v>338</v>
      </c>
      <c r="E91" s="13">
        <v>1984</v>
      </c>
      <c r="F91" s="16" t="s">
        <v>310</v>
      </c>
      <c r="G91" s="16">
        <v>295</v>
      </c>
      <c r="H91" s="14">
        <v>2</v>
      </c>
      <c r="I91" s="14">
        <v>1</v>
      </c>
      <c r="J91" s="14">
        <v>1</v>
      </c>
      <c r="K91" s="14">
        <v>1</v>
      </c>
      <c r="L91" s="14">
        <v>1</v>
      </c>
      <c r="M91" s="14">
        <v>1</v>
      </c>
      <c r="N91" s="14">
        <v>2</v>
      </c>
      <c r="O91" s="14">
        <v>1</v>
      </c>
      <c r="P91" s="14">
        <v>2</v>
      </c>
      <c r="Q91" s="14">
        <v>1</v>
      </c>
      <c r="R91" s="14"/>
      <c r="S91" s="14">
        <v>5</v>
      </c>
      <c r="T91" s="14">
        <v>1</v>
      </c>
      <c r="U91" s="14"/>
      <c r="V91" s="14"/>
      <c r="W91" s="14"/>
      <c r="X91" s="14">
        <v>4</v>
      </c>
      <c r="Y91" s="14"/>
      <c r="Z91" s="14"/>
      <c r="AA91" s="14"/>
      <c r="AB91" s="14"/>
      <c r="AC91" s="14"/>
      <c r="AD91" s="14"/>
      <c r="AE91" s="14"/>
      <c r="AF91" s="14"/>
      <c r="AG91" s="14"/>
      <c r="AH91" s="1">
        <f>IF(H91&gt;0,$H$219,0)+IF(I91&gt;0,$I$219,0)+IF(J91&gt;0,$J$219,0)+IF(K91&gt;0,$K$219,0)+IF(L91&gt;0,$L$219,0)+IF(M91&gt;0,$M$219,0)+IF(N91&gt;0,$N$219,0)+IF(O91&gt;0,$O$219,0)+IF(P91&gt;0,$P$219,0)+IF(Q91&gt;0,$Q$219,0)+IF(R91&gt;0,$R$219,0)+IF(S91&gt;0,$S$219,0)+IF(T91&gt;0,$T$219,0)+IF(U91&gt;0,$U$219,0)+IF(V91&gt;0,$V$219,0)+IF(W91&gt;0,$W$219,0)+IF(X91&gt;0,$X$219,0)+IF(Y91&gt;0,$Y$219,0)+IF(Z91&gt;0,$Z$219,0)+IF(AA91&gt;0,$AA$219,0)+IF(AB91&gt;0,$AB$219,0)+IF(AC91&gt;0,$AC$219,0)+IF(AD91&gt;0,$AD$219,0)+IF(AE91&gt;0,$AE$219,0)+IF(AF91&gt;0,$AF$219,0)+IF(AG91&gt;0,$AG$219,0)</f>
        <v>19.52208000565647</v>
      </c>
      <c r="AI91" s="2">
        <f>SUM(H91:AG91)</f>
        <v>23</v>
      </c>
      <c r="AJ91" s="105">
        <f t="shared" si="2"/>
        <v>13</v>
      </c>
      <c r="AK91" s="106">
        <f t="shared" si="3"/>
        <v>1.5016984619735747</v>
      </c>
    </row>
    <row r="92" spans="1:37" ht="15">
      <c r="A92" s="16">
        <v>89</v>
      </c>
      <c r="B92" s="40" t="s">
        <v>14</v>
      </c>
      <c r="C92" s="40" t="s">
        <v>373</v>
      </c>
      <c r="D92" s="13" t="s">
        <v>338</v>
      </c>
      <c r="E92" s="13"/>
      <c r="F92" s="16"/>
      <c r="G92" s="16"/>
      <c r="H92" s="14">
        <v>2</v>
      </c>
      <c r="I92" s="14">
        <v>1</v>
      </c>
      <c r="J92" s="14">
        <v>1</v>
      </c>
      <c r="K92" s="14">
        <v>1</v>
      </c>
      <c r="L92" s="14">
        <v>1</v>
      </c>
      <c r="M92" s="14">
        <v>2</v>
      </c>
      <c r="N92" s="14">
        <v>2</v>
      </c>
      <c r="O92" s="14"/>
      <c r="P92" s="14"/>
      <c r="Q92" s="14">
        <v>2</v>
      </c>
      <c r="R92" s="14"/>
      <c r="S92" s="14">
        <v>1</v>
      </c>
      <c r="T92" s="14">
        <v>1</v>
      </c>
      <c r="U92" s="14">
        <v>3</v>
      </c>
      <c r="V92" s="14"/>
      <c r="W92" s="14">
        <v>1</v>
      </c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">
        <f>IF(H92&gt;0,$H$219,0)+IF(I92&gt;0,$I$219,0)+IF(J92&gt;0,$J$219,0)+IF(K92&gt;0,$K$219,0)+IF(L92&gt;0,$L$219,0)+IF(M92&gt;0,$M$219,0)+IF(N92&gt;0,$N$219,0)+IF(O92&gt;0,$O$219,0)+IF(P92&gt;0,$P$219,0)+IF(Q92&gt;0,$Q$219,0)+IF(R92&gt;0,$R$219,0)+IF(S92&gt;0,$S$219,0)+IF(T92&gt;0,$T$219,0)+IF(U92&gt;0,$U$219,0)+IF(V92&gt;0,$V$219,0)+IF(W92&gt;0,$W$219,0)+IF(X92&gt;0,$X$219,0)+IF(Y92&gt;0,$Y$219,0)+IF(Z92&gt;0,$Z$219,0)+IF(AA92&gt;0,$AA$219,0)+IF(AB92&gt;0,$AB$219,0)+IF(AC92&gt;0,$AC$219,0)+IF(AD92&gt;0,$AD$219,0)+IF(AE92&gt;0,$AE$219,0)+IF(AF92&gt;0,$AF$219,0)+IF(AG92&gt;0,$AG$219,0)</f>
        <v>18.984707827511336</v>
      </c>
      <c r="AI92" s="2">
        <f>SUM(H92:AG92)</f>
        <v>18</v>
      </c>
      <c r="AJ92" s="105">
        <f t="shared" si="2"/>
        <v>12</v>
      </c>
      <c r="AK92" s="106">
        <f t="shared" si="3"/>
        <v>1.5820589856259446</v>
      </c>
    </row>
    <row r="93" spans="1:37" ht="15">
      <c r="A93" s="16">
        <v>90</v>
      </c>
      <c r="B93" s="40" t="s">
        <v>262</v>
      </c>
      <c r="C93" s="40" t="s">
        <v>357</v>
      </c>
      <c r="D93" s="13" t="s">
        <v>338</v>
      </c>
      <c r="E93" s="13">
        <v>1985</v>
      </c>
      <c r="F93" s="16" t="s">
        <v>353</v>
      </c>
      <c r="G93" s="16">
        <v>240</v>
      </c>
      <c r="H93" s="14">
        <v>1</v>
      </c>
      <c r="I93" s="14">
        <v>1</v>
      </c>
      <c r="J93" s="14">
        <v>2</v>
      </c>
      <c r="K93" s="14">
        <v>1</v>
      </c>
      <c r="L93" s="14">
        <v>1</v>
      </c>
      <c r="M93" s="14">
        <v>4</v>
      </c>
      <c r="N93" s="14">
        <v>1</v>
      </c>
      <c r="O93" s="14"/>
      <c r="P93" s="14"/>
      <c r="Q93" s="14">
        <v>1</v>
      </c>
      <c r="R93" s="14"/>
      <c r="S93" s="14"/>
      <c r="T93" s="14">
        <v>1</v>
      </c>
      <c r="U93" s="14">
        <v>10</v>
      </c>
      <c r="V93" s="14"/>
      <c r="W93" s="14">
        <v>2</v>
      </c>
      <c r="X93" s="14">
        <v>8</v>
      </c>
      <c r="Y93" s="14"/>
      <c r="Z93" s="14"/>
      <c r="AA93" s="14"/>
      <c r="AB93" s="14"/>
      <c r="AC93" s="14"/>
      <c r="AD93" s="14"/>
      <c r="AE93" s="14"/>
      <c r="AF93" s="14"/>
      <c r="AG93" s="14"/>
      <c r="AH93" s="1">
        <f>IF(H93&gt;0,$H$219,0)+IF(I93&gt;0,$I$219,0)+IF(J93&gt;0,$J$219,0)+IF(K93&gt;0,$K$219,0)+IF(L93&gt;0,$L$219,0)+IF(M93&gt;0,$M$219,0)+IF(N93&gt;0,$N$219,0)+IF(O93&gt;0,$O$219,0)+IF(P93&gt;0,$P$219,0)+IF(Q93&gt;0,$Q$219,0)+IF(R93&gt;0,$R$219,0)+IF(S93&gt;0,$S$219,0)+IF(T93&gt;0,$T$219,0)+IF(U93&gt;0,$U$219,0)+IF(V93&gt;0,$V$219,0)+IF(W93&gt;0,$W$219,0)+IF(X93&gt;0,$X$219,0)+IF(Y93&gt;0,$Y$219,0)+IF(Z93&gt;0,$Z$219,0)+IF(AA93&gt;0,$AA$219,0)+IF(AB93&gt;0,$AB$219,0)+IF(AC93&gt;0,$AC$219,0)+IF(AD93&gt;0,$AD$219,0)+IF(AE93&gt;0,$AE$219,0)+IF(AF93&gt;0,$AF$219,0)+IF(AG93&gt;0,$AG$219,0)</f>
        <v>18.849971364118645</v>
      </c>
      <c r="AI93" s="2">
        <f>SUM(H93:AG93)</f>
        <v>33</v>
      </c>
      <c r="AJ93" s="105">
        <f t="shared" si="2"/>
        <v>12</v>
      </c>
      <c r="AK93" s="106">
        <f t="shared" si="3"/>
        <v>1.5708309470098871</v>
      </c>
    </row>
    <row r="94" spans="1:37" ht="15">
      <c r="A94" s="16">
        <v>91</v>
      </c>
      <c r="B94" s="40" t="s">
        <v>443</v>
      </c>
      <c r="C94" s="40" t="s">
        <v>442</v>
      </c>
      <c r="D94" s="13" t="s">
        <v>338</v>
      </c>
      <c r="E94" s="13">
        <v>1989</v>
      </c>
      <c r="F94" s="16" t="s">
        <v>79</v>
      </c>
      <c r="G94" s="16">
        <v>34</v>
      </c>
      <c r="H94" s="14">
        <v>2</v>
      </c>
      <c r="I94" s="14">
        <v>2</v>
      </c>
      <c r="J94" s="14">
        <v>1</v>
      </c>
      <c r="K94" s="14">
        <v>1</v>
      </c>
      <c r="L94" s="14">
        <v>1</v>
      </c>
      <c r="M94" s="14">
        <v>4</v>
      </c>
      <c r="N94" s="14">
        <v>2</v>
      </c>
      <c r="O94" s="14"/>
      <c r="P94" s="14"/>
      <c r="Q94" s="14">
        <v>1</v>
      </c>
      <c r="R94" s="14"/>
      <c r="S94" s="14">
        <v>3</v>
      </c>
      <c r="T94" s="14">
        <v>1</v>
      </c>
      <c r="U94" s="14"/>
      <c r="V94" s="14"/>
      <c r="W94" s="14"/>
      <c r="X94" s="14">
        <v>2</v>
      </c>
      <c r="Y94" s="14">
        <v>3</v>
      </c>
      <c r="Z94" s="14"/>
      <c r="AA94" s="14"/>
      <c r="AB94" s="14"/>
      <c r="AC94" s="14"/>
      <c r="AD94" s="14"/>
      <c r="AE94" s="14"/>
      <c r="AF94" s="14"/>
      <c r="AG94" s="14"/>
      <c r="AH94" s="1">
        <f>IF(H94&gt;0,$H$219,0)+IF(I94&gt;0,$I$219,0)+IF(J94&gt;0,$J$219,0)+IF(K94&gt;0,$K$219,0)+IF(L94&gt;0,$L$219,0)+IF(M94&gt;0,$M$219,0)+IF(N94&gt;0,$N$219,0)+IF(O94&gt;0,$O$219,0)+IF(P94&gt;0,$P$219,0)+IF(Q94&gt;0,$Q$219,0)+IF(R94&gt;0,$R$219,0)+IF(S94&gt;0,$S$219,0)+IF(T94&gt;0,$T$219,0)+IF(U94&gt;0,$U$219,0)+IF(V94&gt;0,$V$219,0)+IF(W94&gt;0,$W$219,0)+IF(X94&gt;0,$X$219,0)+IF(Y94&gt;0,$Y$219,0)+IF(Z94&gt;0,$Z$219,0)+IF(AA94&gt;0,$AA$219,0)+IF(AB94&gt;0,$AB$219,0)+IF(AC94&gt;0,$AC$219,0)+IF(AD94&gt;0,$AD$219,0)+IF(AE94&gt;0,$AE$219,0)+IF(AF94&gt;0,$AF$219,0)+IF(AG94&gt;0,$AG$219,0)</f>
        <v>18.204709513587183</v>
      </c>
      <c r="AI94" s="2">
        <f>SUM(H94:AG94)</f>
        <v>23</v>
      </c>
      <c r="AJ94" s="105">
        <f t="shared" si="2"/>
        <v>12</v>
      </c>
      <c r="AK94" s="106">
        <f t="shared" si="3"/>
        <v>1.5170591261322652</v>
      </c>
    </row>
    <row r="95" spans="1:37" ht="15">
      <c r="A95" s="16">
        <v>92</v>
      </c>
      <c r="B95" s="17" t="s">
        <v>436</v>
      </c>
      <c r="C95" s="17" t="s">
        <v>374</v>
      </c>
      <c r="D95" s="13" t="s">
        <v>231</v>
      </c>
      <c r="E95" s="13">
        <v>1988</v>
      </c>
      <c r="F95" s="16" t="s">
        <v>118</v>
      </c>
      <c r="G95" s="16">
        <v>3</v>
      </c>
      <c r="H95" s="9">
        <v>1</v>
      </c>
      <c r="I95" s="9">
        <v>3</v>
      </c>
      <c r="J95" s="9">
        <v>1</v>
      </c>
      <c r="K95" s="9">
        <v>1</v>
      </c>
      <c r="L95" s="9">
        <v>1</v>
      </c>
      <c r="M95" s="9">
        <v>1</v>
      </c>
      <c r="N95" s="9">
        <v>1</v>
      </c>
      <c r="O95" s="9">
        <v>9</v>
      </c>
      <c r="P95" s="9"/>
      <c r="Q95" s="9">
        <v>4</v>
      </c>
      <c r="R95" s="9"/>
      <c r="S95" s="9"/>
      <c r="T95" s="9">
        <v>1</v>
      </c>
      <c r="U95" s="9">
        <v>4</v>
      </c>
      <c r="V95" s="9"/>
      <c r="W95" s="9"/>
      <c r="X95" s="9">
        <v>1</v>
      </c>
      <c r="Y95" s="9"/>
      <c r="Z95" s="9"/>
      <c r="AA95" s="9"/>
      <c r="AB95" s="9"/>
      <c r="AC95" s="9"/>
      <c r="AD95" s="9"/>
      <c r="AE95" s="9"/>
      <c r="AF95" s="9"/>
      <c r="AG95" s="9"/>
      <c r="AH95" s="1">
        <f>IF(H95&gt;0,$H$219,0)+IF(I95&gt;0,$I$219,0)+IF(J95&gt;0,$J$219,0)+IF(K95&gt;0,$K$219,0)+IF(L95&gt;0,$L$219,0)+IF(M95&gt;0,$M$219,0)+IF(N95&gt;0,$N$219,0)+IF(O95&gt;0,$O$219,0)+IF(P95&gt;0,$P$219,0)+IF(Q95&gt;0,$Q$219,0)+IF(R95&gt;0,$R$219,0)+IF(S95&gt;0,$S$219,0)+IF(T95&gt;0,$T$219,0)+IF(U95&gt;0,$U$219,0)+IF(V95&gt;0,$V$219,0)+IF(W95&gt;0,$W$219,0)+IF(X95&gt;0,$X$219,0)+IF(Y95&gt;0,$Y$219,0)+IF(Z95&gt;0,$Z$219,0)+IF(AA95&gt;0,$AA$219,0)+IF(AB95&gt;0,$AB$219,0)+IF(AC95&gt;0,$AC$219,0)+IF(AD95&gt;0,$AD$219,0)+IF(AE95&gt;0,$AE$219,0)+IF(AF95&gt;0,$AF$219,0)+IF(AG95&gt;0,$AG$219,0)</f>
        <v>18.18947753695815</v>
      </c>
      <c r="AI95" s="2">
        <f>SUM(H95:AG95)</f>
        <v>28</v>
      </c>
      <c r="AJ95" s="105">
        <f t="shared" si="2"/>
        <v>12</v>
      </c>
      <c r="AK95" s="106">
        <f t="shared" si="3"/>
        <v>1.5157897947465127</v>
      </c>
    </row>
    <row r="96" spans="1:37" ht="15">
      <c r="A96" s="16">
        <v>93</v>
      </c>
      <c r="B96" s="40" t="s">
        <v>156</v>
      </c>
      <c r="C96" s="40" t="s">
        <v>440</v>
      </c>
      <c r="D96" s="13" t="s">
        <v>338</v>
      </c>
      <c r="E96" s="13">
        <v>1983</v>
      </c>
      <c r="F96" s="16" t="s">
        <v>157</v>
      </c>
      <c r="G96" s="16">
        <v>293</v>
      </c>
      <c r="H96" s="14">
        <v>2</v>
      </c>
      <c r="I96" s="14">
        <v>1</v>
      </c>
      <c r="J96" s="14">
        <v>1</v>
      </c>
      <c r="K96" s="14">
        <v>1</v>
      </c>
      <c r="L96" s="14">
        <v>1</v>
      </c>
      <c r="M96" s="14">
        <v>2</v>
      </c>
      <c r="N96" s="14">
        <v>1</v>
      </c>
      <c r="O96" s="14">
        <v>1</v>
      </c>
      <c r="P96" s="14"/>
      <c r="Q96" s="14">
        <v>2</v>
      </c>
      <c r="R96" s="14">
        <v>8</v>
      </c>
      <c r="S96" s="14">
        <v>3</v>
      </c>
      <c r="T96" s="14">
        <v>2</v>
      </c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">
        <f>IF(H96&gt;0,$H$219,0)+IF(I96&gt;0,$I$219,0)+IF(J96&gt;0,$J$219,0)+IF(K96&gt;0,$K$219,0)+IF(L96&gt;0,$L$219,0)+IF(M96&gt;0,$M$219,0)+IF(N96&gt;0,$N$219,0)+IF(O96&gt;0,$O$219,0)+IF(P96&gt;0,$P$219,0)+IF(Q96&gt;0,$Q$219,0)+IF(R96&gt;0,$R$219,0)+IF(S96&gt;0,$S$219,0)+IF(T96&gt;0,$T$219,0)+IF(U96&gt;0,$U$219,0)+IF(V96&gt;0,$V$219,0)+IF(W96&gt;0,$W$219,0)+IF(X96&gt;0,$X$219,0)+IF(Y96&gt;0,$Y$219,0)+IF(Z96&gt;0,$Z$219,0)+IF(AA96&gt;0,$AA$219,0)+IF(AB96&gt;0,$AB$219,0)+IF(AC96&gt;0,$AC$219,0)+IF(AD96&gt;0,$AD$219,0)+IF(AE96&gt;0,$AE$219,0)+IF(AF96&gt;0,$AF$219,0)+IF(AG96&gt;0,$AG$219,0)</f>
        <v>18.17449385109711</v>
      </c>
      <c r="AI96" s="2">
        <f>SUM(H96:AG96)</f>
        <v>25</v>
      </c>
      <c r="AJ96" s="105">
        <f t="shared" si="2"/>
        <v>12</v>
      </c>
      <c r="AK96" s="106">
        <f t="shared" si="3"/>
        <v>1.5145411542580927</v>
      </c>
    </row>
    <row r="97" spans="1:37" ht="15">
      <c r="A97" s="16">
        <v>94</v>
      </c>
      <c r="B97" s="40" t="s">
        <v>129</v>
      </c>
      <c r="C97" s="40" t="s">
        <v>238</v>
      </c>
      <c r="D97" s="13" t="s">
        <v>338</v>
      </c>
      <c r="E97" s="13"/>
      <c r="F97" s="16"/>
      <c r="G97" s="16"/>
      <c r="H97" s="14">
        <v>1</v>
      </c>
      <c r="I97" s="14">
        <v>1</v>
      </c>
      <c r="J97" s="14">
        <v>1</v>
      </c>
      <c r="K97" s="14">
        <v>1</v>
      </c>
      <c r="L97" s="14">
        <v>1</v>
      </c>
      <c r="M97" s="14">
        <v>5</v>
      </c>
      <c r="N97" s="14">
        <v>1</v>
      </c>
      <c r="O97" s="14"/>
      <c r="P97" s="14"/>
      <c r="Q97" s="14">
        <v>2</v>
      </c>
      <c r="R97" s="14"/>
      <c r="S97" s="14">
        <v>3</v>
      </c>
      <c r="T97" s="14">
        <v>1</v>
      </c>
      <c r="U97" s="14"/>
      <c r="V97" s="14"/>
      <c r="W97" s="14">
        <v>3</v>
      </c>
      <c r="X97" s="14">
        <v>3</v>
      </c>
      <c r="Y97" s="14"/>
      <c r="Z97" s="14"/>
      <c r="AA97" s="14"/>
      <c r="AB97" s="14"/>
      <c r="AC97" s="14"/>
      <c r="AD97" s="14"/>
      <c r="AE97" s="14"/>
      <c r="AF97" s="14"/>
      <c r="AG97" s="14"/>
      <c r="AH97" s="1">
        <f>IF(H97&gt;0,$H$219,0)+IF(I97&gt;0,$I$219,0)+IF(J97&gt;0,$J$219,0)+IF(K97&gt;0,$K$219,0)+IF(L97&gt;0,$L$219,0)+IF(M97&gt;0,$M$219,0)+IF(N97&gt;0,$N$219,0)+IF(O97&gt;0,$O$219,0)+IF(P97&gt;0,$P$219,0)+IF(Q97&gt;0,$Q$219,0)+IF(R97&gt;0,$R$219,0)+IF(S97&gt;0,$S$219,0)+IF(T97&gt;0,$T$219,0)+IF(U97&gt;0,$U$219,0)+IF(V97&gt;0,$V$219,0)+IF(W97&gt;0,$W$219,0)+IF(X97&gt;0,$X$219,0)+IF(Y97&gt;0,$Y$219,0)+IF(Z97&gt;0,$Z$219,0)+IF(AA97&gt;0,$AA$219,0)+IF(AB97&gt;0,$AB$219,0)+IF(AC97&gt;0,$AC$219,0)+IF(AD97&gt;0,$AD$219,0)+IF(AE97&gt;0,$AE$219,0)+IF(AF97&gt;0,$AF$219,0)+IF(AG97&gt;0,$AG$219,0)</f>
        <v>17.60426057980492</v>
      </c>
      <c r="AI97" s="2">
        <f>SUM(H97:AG97)</f>
        <v>23</v>
      </c>
      <c r="AJ97" s="105">
        <f t="shared" si="2"/>
        <v>12</v>
      </c>
      <c r="AK97" s="106">
        <f t="shared" si="3"/>
        <v>1.4670217149837432</v>
      </c>
    </row>
    <row r="98" spans="1:37" ht="15">
      <c r="A98" s="16">
        <v>95</v>
      </c>
      <c r="B98" s="40" t="s">
        <v>29</v>
      </c>
      <c r="C98" s="40" t="s">
        <v>487</v>
      </c>
      <c r="D98" s="13" t="s">
        <v>338</v>
      </c>
      <c r="E98" s="13">
        <v>1985</v>
      </c>
      <c r="F98" s="103" t="s">
        <v>492</v>
      </c>
      <c r="G98" s="16">
        <v>301</v>
      </c>
      <c r="H98" s="9">
        <v>1</v>
      </c>
      <c r="I98" s="9">
        <v>1</v>
      </c>
      <c r="J98" s="9">
        <v>2</v>
      </c>
      <c r="K98" s="9">
        <v>2</v>
      </c>
      <c r="L98" s="9">
        <v>1</v>
      </c>
      <c r="M98" s="9">
        <v>3</v>
      </c>
      <c r="N98" s="9">
        <v>1</v>
      </c>
      <c r="O98" s="9">
        <v>2</v>
      </c>
      <c r="P98" s="9">
        <v>4</v>
      </c>
      <c r="Q98" s="9">
        <v>1</v>
      </c>
      <c r="R98" s="9"/>
      <c r="S98" s="9">
        <v>1</v>
      </c>
      <c r="T98" s="9">
        <v>1</v>
      </c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">
        <f>IF(H98&gt;0,$H$219,0)+IF(I98&gt;0,$I$219,0)+IF(J98&gt;0,$J$219,0)+IF(K98&gt;0,$K$219,0)+IF(L98&gt;0,$L$219,0)+IF(M98&gt;0,$M$219,0)+IF(N98&gt;0,$N$219,0)+IF(O98&gt;0,$O$219,0)+IF(P98&gt;0,$P$219,0)+IF(Q98&gt;0,$Q$219,0)+IF(R98&gt;0,$R$219,0)+IF(S98&gt;0,$S$219,0)+IF(T98&gt;0,$T$219,0)+IF(U98&gt;0,$U$219,0)+IF(V98&gt;0,$V$219,0)+IF(W98&gt;0,$W$219,0)+IF(X98&gt;0,$X$219,0)+IF(Y98&gt;0,$Y$219,0)+IF(Z98&gt;0,$Z$219,0)+IF(AA98&gt;0,$AA$219,0)+IF(AB98&gt;0,$AB$219,0)+IF(AC98&gt;0,$AC$219,0)+IF(AD98&gt;0,$AD$219,0)+IF(AE98&gt;0,$AE$219,0)+IF(AF98&gt;0,$AF$219,0)+IF(AG98&gt;0,$AG$219,0)</f>
        <v>17.55877725336289</v>
      </c>
      <c r="AI98" s="2">
        <f>SUM(H98:AG98)</f>
        <v>20</v>
      </c>
      <c r="AJ98" s="105">
        <f t="shared" si="2"/>
        <v>12</v>
      </c>
      <c r="AK98" s="106">
        <f t="shared" si="3"/>
        <v>1.463231437780241</v>
      </c>
    </row>
    <row r="99" spans="1:37" ht="15">
      <c r="A99" s="16">
        <v>96</v>
      </c>
      <c r="B99" s="40" t="s">
        <v>3</v>
      </c>
      <c r="C99" s="40" t="s">
        <v>424</v>
      </c>
      <c r="D99" s="13" t="s">
        <v>338</v>
      </c>
      <c r="E99" s="13"/>
      <c r="F99" s="16"/>
      <c r="G99" s="16"/>
      <c r="H99" s="14">
        <v>1</v>
      </c>
      <c r="I99" s="14">
        <v>6</v>
      </c>
      <c r="J99" s="14">
        <v>2</v>
      </c>
      <c r="K99" s="14">
        <v>1</v>
      </c>
      <c r="L99" s="14">
        <v>1</v>
      </c>
      <c r="M99" s="14">
        <v>2</v>
      </c>
      <c r="N99" s="14">
        <v>1</v>
      </c>
      <c r="O99" s="14">
        <v>4</v>
      </c>
      <c r="P99" s="14">
        <v>3</v>
      </c>
      <c r="Q99" s="14">
        <v>2</v>
      </c>
      <c r="R99" s="14"/>
      <c r="S99" s="14">
        <v>3</v>
      </c>
      <c r="T99" s="14">
        <v>1</v>
      </c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">
        <f>IF(H99&gt;0,$H$219,0)+IF(I99&gt;0,$I$219,0)+IF(J99&gt;0,$J$219,0)+IF(K99&gt;0,$K$219,0)+IF(L99&gt;0,$L$219,0)+IF(M99&gt;0,$M$219,0)+IF(N99&gt;0,$N$219,0)+IF(O99&gt;0,$O$219,0)+IF(P99&gt;0,$P$219,0)+IF(Q99&gt;0,$Q$219,0)+IF(R99&gt;0,$R$219,0)+IF(S99&gt;0,$S$219,0)+IF(T99&gt;0,$T$219,0)+IF(U99&gt;0,$U$219,0)+IF(V99&gt;0,$V$219,0)+IF(W99&gt;0,$W$219,0)+IF(X99&gt;0,$X$219,0)+IF(Y99&gt;0,$Y$219,0)+IF(Z99&gt;0,$Z$219,0)+IF(AA99&gt;0,$AA$219,0)+IF(AB99&gt;0,$AB$219,0)+IF(AC99&gt;0,$AC$219,0)+IF(AD99&gt;0,$AD$219,0)+IF(AE99&gt;0,$AE$219,0)+IF(AF99&gt;0,$AF$219,0)+IF(AG99&gt;0,$AG$219,0)</f>
        <v>17.55877725336289</v>
      </c>
      <c r="AI99" s="2">
        <f>SUM(H99:AG99)</f>
        <v>27</v>
      </c>
      <c r="AJ99" s="105">
        <f t="shared" si="2"/>
        <v>12</v>
      </c>
      <c r="AK99" s="106">
        <f t="shared" si="3"/>
        <v>1.463231437780241</v>
      </c>
    </row>
    <row r="100" spans="1:37" ht="15">
      <c r="A100" s="16">
        <v>97</v>
      </c>
      <c r="B100" s="17" t="s">
        <v>107</v>
      </c>
      <c r="C100" s="17" t="s">
        <v>121</v>
      </c>
      <c r="D100" s="13" t="s">
        <v>231</v>
      </c>
      <c r="E100" s="13">
        <v>1985</v>
      </c>
      <c r="F100" s="16" t="s">
        <v>234</v>
      </c>
      <c r="G100" s="16">
        <v>191</v>
      </c>
      <c r="H100" s="9">
        <v>1</v>
      </c>
      <c r="I100" s="9">
        <v>2</v>
      </c>
      <c r="J100" s="9">
        <v>1</v>
      </c>
      <c r="K100" s="9">
        <v>1</v>
      </c>
      <c r="L100" s="9">
        <v>1</v>
      </c>
      <c r="M100" s="9">
        <v>1</v>
      </c>
      <c r="N100" s="9">
        <v>1</v>
      </c>
      <c r="O100" s="9">
        <v>3</v>
      </c>
      <c r="P100" s="9">
        <v>4</v>
      </c>
      <c r="Q100" s="9">
        <v>4</v>
      </c>
      <c r="R100" s="9"/>
      <c r="S100" s="9"/>
      <c r="T100" s="9">
        <v>1</v>
      </c>
      <c r="U100" s="9"/>
      <c r="V100" s="9"/>
      <c r="W100" s="9"/>
      <c r="X100" s="9">
        <v>1</v>
      </c>
      <c r="Y100" s="9"/>
      <c r="Z100" s="9"/>
      <c r="AA100" s="9"/>
      <c r="AB100" s="9"/>
      <c r="AC100" s="9"/>
      <c r="AD100" s="9"/>
      <c r="AE100" s="9"/>
      <c r="AF100" s="9"/>
      <c r="AG100" s="9"/>
      <c r="AH100" s="1">
        <f>IF(H100&gt;0,$H$219,0)+IF(I100&gt;0,$I$219,0)+IF(J100&gt;0,$J$219,0)+IF(K100&gt;0,$K$219,0)+IF(L100&gt;0,$L$219,0)+IF(M100&gt;0,$M$219,0)+IF(N100&gt;0,$N$219,0)+IF(O100&gt;0,$O$219,0)+IF(P100&gt;0,$P$219,0)+IF(Q100&gt;0,$Q$219,0)+IF(R100&gt;0,$R$219,0)+IF(S100&gt;0,$S$219,0)+IF(T100&gt;0,$T$219,0)+IF(U100&gt;0,$U$219,0)+IF(V100&gt;0,$V$219,0)+IF(W100&gt;0,$W$219,0)+IF(X100&gt;0,$X$219,0)+IF(Y100&gt;0,$Y$219,0)+IF(Z100&gt;0,$Z$219,0)+IF(AA100&gt;0,$AA$219,0)+IF(AB100&gt;0,$AB$219,0)+IF(AC100&gt;0,$AC$219,0)+IF(AD100&gt;0,$AD$219,0)+IF(AE100&gt;0,$AE$219,0)+IF(AF100&gt;0,$AF$219,0)+IF(AG100&gt;0,$AG$219,0)</f>
        <v>17.424040789970196</v>
      </c>
      <c r="AI100" s="2">
        <f>SUM(H100:AG100)</f>
        <v>21</v>
      </c>
      <c r="AJ100" s="105">
        <f t="shared" si="2"/>
        <v>12</v>
      </c>
      <c r="AK100" s="106">
        <f t="shared" si="3"/>
        <v>1.452003399164183</v>
      </c>
    </row>
    <row r="101" spans="1:37" ht="15">
      <c r="A101" s="16">
        <v>98</v>
      </c>
      <c r="B101" s="40" t="s">
        <v>229</v>
      </c>
      <c r="C101" s="40" t="s">
        <v>461</v>
      </c>
      <c r="D101" s="13" t="s">
        <v>338</v>
      </c>
      <c r="E101" s="13">
        <v>1974</v>
      </c>
      <c r="F101" s="16" t="s">
        <v>211</v>
      </c>
      <c r="G101" s="16">
        <v>226</v>
      </c>
      <c r="H101" s="14">
        <v>4</v>
      </c>
      <c r="I101" s="14">
        <v>1</v>
      </c>
      <c r="J101" s="14">
        <v>1</v>
      </c>
      <c r="K101" s="14">
        <v>1</v>
      </c>
      <c r="L101" s="14">
        <v>1</v>
      </c>
      <c r="M101" s="14">
        <v>1</v>
      </c>
      <c r="N101" s="14">
        <v>1</v>
      </c>
      <c r="O101" s="14">
        <v>1</v>
      </c>
      <c r="P101" s="14"/>
      <c r="Q101" s="14">
        <v>1</v>
      </c>
      <c r="R101" s="14"/>
      <c r="S101" s="14">
        <v>6</v>
      </c>
      <c r="T101" s="14">
        <v>1</v>
      </c>
      <c r="U101" s="14"/>
      <c r="V101" s="14"/>
      <c r="W101" s="14"/>
      <c r="X101" s="14">
        <v>2</v>
      </c>
      <c r="Y101" s="14"/>
      <c r="Z101" s="14"/>
      <c r="AA101" s="14"/>
      <c r="AB101" s="14"/>
      <c r="AC101" s="14"/>
      <c r="AD101" s="14"/>
      <c r="AE101" s="14"/>
      <c r="AF101" s="14"/>
      <c r="AG101" s="14"/>
      <c r="AH101" s="1">
        <f>IF(H101&gt;0,$H$219,0)+IF(I101&gt;0,$I$219,0)+IF(J101&gt;0,$J$219,0)+IF(K101&gt;0,$K$219,0)+IF(L101&gt;0,$L$219,0)+IF(M101&gt;0,$M$219,0)+IF(N101&gt;0,$N$219,0)+IF(O101&gt;0,$O$219,0)+IF(P101&gt;0,$P$219,0)+IF(Q101&gt;0,$Q$219,0)+IF(R101&gt;0,$R$219,0)+IF(S101&gt;0,$S$219,0)+IF(T101&gt;0,$T$219,0)+IF(U101&gt;0,$U$219,0)+IF(V101&gt;0,$V$219,0)+IF(W101&gt;0,$W$219,0)+IF(X101&gt;0,$X$219,0)+IF(Y101&gt;0,$Y$219,0)+IF(Z101&gt;0,$Z$219,0)+IF(AA101&gt;0,$AA$219,0)+IF(AB101&gt;0,$AB$219,0)+IF(AC101&gt;0,$AC$219,0)+IF(AD101&gt;0,$AD$219,0)+IF(AE101&gt;0,$AE$219,0)+IF(AF101&gt;0,$AF$219,0)+IF(AG101&gt;0,$AG$219,0)</f>
        <v>16.94376675264442</v>
      </c>
      <c r="AI101" s="2">
        <f>SUM(H101:AG101)</f>
        <v>21</v>
      </c>
      <c r="AJ101" s="105">
        <f t="shared" si="2"/>
        <v>12</v>
      </c>
      <c r="AK101" s="106">
        <f t="shared" si="3"/>
        <v>1.4119805627203685</v>
      </c>
    </row>
    <row r="102" spans="1:37" ht="15">
      <c r="A102" s="16">
        <v>99</v>
      </c>
      <c r="B102" s="40" t="s">
        <v>90</v>
      </c>
      <c r="C102" s="40" t="s">
        <v>256</v>
      </c>
      <c r="D102" s="13" t="s">
        <v>338</v>
      </c>
      <c r="E102" s="13">
        <v>1992</v>
      </c>
      <c r="F102" s="16" t="s">
        <v>114</v>
      </c>
      <c r="G102" s="16">
        <v>14</v>
      </c>
      <c r="H102" s="14">
        <v>1</v>
      </c>
      <c r="I102" s="14">
        <v>1</v>
      </c>
      <c r="J102" s="14">
        <v>1</v>
      </c>
      <c r="K102" s="14">
        <v>1</v>
      </c>
      <c r="L102" s="14">
        <v>1</v>
      </c>
      <c r="M102" s="14"/>
      <c r="N102" s="14">
        <v>1</v>
      </c>
      <c r="O102" s="14"/>
      <c r="P102" s="14"/>
      <c r="Q102" s="14">
        <v>2</v>
      </c>
      <c r="R102" s="14">
        <v>3</v>
      </c>
      <c r="S102" s="14">
        <v>1</v>
      </c>
      <c r="T102" s="14">
        <v>1</v>
      </c>
      <c r="U102" s="14"/>
      <c r="V102" s="14"/>
      <c r="W102" s="14"/>
      <c r="X102" s="14">
        <v>1</v>
      </c>
      <c r="Y102" s="14"/>
      <c r="Z102" s="14"/>
      <c r="AA102" s="14"/>
      <c r="AB102" s="14"/>
      <c r="AC102" s="14"/>
      <c r="AD102" s="14"/>
      <c r="AE102" s="14"/>
      <c r="AF102" s="14"/>
      <c r="AG102" s="14"/>
      <c r="AH102" s="1">
        <f>IF(H102&gt;0,$H$219,0)+IF(I102&gt;0,$I$219,0)+IF(J102&gt;0,$J$219,0)+IF(K102&gt;0,$K$219,0)+IF(L102&gt;0,$L$219,0)+IF(M102&gt;0,$M$219,0)+IF(N102&gt;0,$N$219,0)+IF(O102&gt;0,$O$219,0)+IF(P102&gt;0,$P$219,0)+IF(Q102&gt;0,$Q$219,0)+IF(R102&gt;0,$R$219,0)+IF(S102&gt;0,$S$219,0)+IF(T102&gt;0,$T$219,0)+IF(U102&gt;0,$U$219,0)+IF(V102&gt;0,$V$219,0)+IF(W102&gt;0,$W$219,0)+IF(X102&gt;0,$X$219,0)+IF(Y102&gt;0,$Y$219,0)+IF(Z102&gt;0,$Z$219,0)+IF(AA102&gt;0,$AA$219,0)+IF(AB102&gt;0,$AB$219,0)+IF(AC102&gt;0,$AC$219,0)+IF(AD102&gt;0,$AD$219,0)+IF(AE102&gt;0,$AE$219,0)+IF(AF102&gt;0,$AF$219,0)+IF(AG102&gt;0,$AG$219,0)</f>
        <v>16.61674677658547</v>
      </c>
      <c r="AI102" s="2">
        <f>SUM(H102:AG102)</f>
        <v>14</v>
      </c>
      <c r="AJ102" s="105">
        <f t="shared" si="2"/>
        <v>11</v>
      </c>
      <c r="AK102" s="106">
        <f t="shared" si="3"/>
        <v>1.5106133433259517</v>
      </c>
    </row>
    <row r="103" spans="1:37" ht="15">
      <c r="A103" s="16">
        <v>100</v>
      </c>
      <c r="B103" s="40" t="s">
        <v>425</v>
      </c>
      <c r="C103" s="40" t="s">
        <v>424</v>
      </c>
      <c r="D103" s="13" t="s">
        <v>338</v>
      </c>
      <c r="E103" s="13">
        <v>1988</v>
      </c>
      <c r="F103" s="16" t="s">
        <v>44</v>
      </c>
      <c r="G103" s="16">
        <v>121</v>
      </c>
      <c r="H103" s="14">
        <v>2</v>
      </c>
      <c r="I103" s="14">
        <v>1</v>
      </c>
      <c r="J103" s="14">
        <v>1</v>
      </c>
      <c r="K103" s="14">
        <v>1</v>
      </c>
      <c r="L103" s="14">
        <v>1</v>
      </c>
      <c r="M103" s="14"/>
      <c r="N103" s="14">
        <v>1</v>
      </c>
      <c r="O103" s="14">
        <v>2</v>
      </c>
      <c r="P103" s="14"/>
      <c r="Q103" s="14">
        <v>5</v>
      </c>
      <c r="R103" s="14"/>
      <c r="S103" s="14"/>
      <c r="T103" s="14">
        <v>1</v>
      </c>
      <c r="U103" s="14"/>
      <c r="V103" s="14"/>
      <c r="W103" s="14"/>
      <c r="X103" s="14">
        <v>4</v>
      </c>
      <c r="Y103" s="14">
        <v>2</v>
      </c>
      <c r="Z103" s="14"/>
      <c r="AA103" s="14"/>
      <c r="AB103" s="14"/>
      <c r="AC103" s="14"/>
      <c r="AD103" s="14"/>
      <c r="AE103" s="14"/>
      <c r="AF103" s="14"/>
      <c r="AG103" s="14"/>
      <c r="AH103" s="1">
        <f>IF(H103&gt;0,$H$219,0)+IF(I103&gt;0,$I$219,0)+IF(J103&gt;0,$J$219,0)+IF(K103&gt;0,$K$219,0)+IF(L103&gt;0,$L$219,0)+IF(M103&gt;0,$M$219,0)+IF(N103&gt;0,$N$219,0)+IF(O103&gt;0,$O$219,0)+IF(P103&gt;0,$P$219,0)+IF(Q103&gt;0,$Q$219,0)+IF(R103&gt;0,$R$219,0)+IF(S103&gt;0,$S$219,0)+IF(T103&gt;0,$T$219,0)+IF(U103&gt;0,$U$219,0)+IF(V103&gt;0,$V$219,0)+IF(W103&gt;0,$W$219,0)+IF(X103&gt;0,$X$219,0)+IF(Y103&gt;0,$Y$219,0)+IF(Z103&gt;0,$Z$219,0)+IF(AA103&gt;0,$AA$219,0)+IF(AB103&gt;0,$AB$219,0)+IF(AC103&gt;0,$AC$219,0)+IF(AD103&gt;0,$AD$219,0)+IF(AE103&gt;0,$AE$219,0)+IF(AF103&gt;0,$AF$219,0)+IF(AG103&gt;0,$AG$219,0)</f>
        <v>16.54858343405865</v>
      </c>
      <c r="AI103" s="2">
        <f>SUM(H103:AG103)</f>
        <v>21</v>
      </c>
      <c r="AJ103" s="105">
        <f t="shared" si="2"/>
        <v>11</v>
      </c>
      <c r="AK103" s="106">
        <f t="shared" si="3"/>
        <v>1.5044166758235136</v>
      </c>
    </row>
    <row r="104" spans="1:37" ht="15">
      <c r="A104" s="16">
        <v>101</v>
      </c>
      <c r="B104" s="40" t="s">
        <v>16</v>
      </c>
      <c r="C104" s="40" t="s">
        <v>474</v>
      </c>
      <c r="D104" s="13" t="s">
        <v>338</v>
      </c>
      <c r="E104" s="13"/>
      <c r="F104" s="16"/>
      <c r="G104" s="16"/>
      <c r="H104" s="14">
        <v>2</v>
      </c>
      <c r="I104" s="14"/>
      <c r="J104" s="14">
        <v>1</v>
      </c>
      <c r="K104" s="14">
        <v>1</v>
      </c>
      <c r="L104" s="14">
        <v>1</v>
      </c>
      <c r="M104" s="14">
        <v>1</v>
      </c>
      <c r="N104" s="14">
        <v>1</v>
      </c>
      <c r="O104" s="14"/>
      <c r="P104" s="14"/>
      <c r="Q104" s="14"/>
      <c r="R104" s="14"/>
      <c r="S104" s="14"/>
      <c r="T104" s="14">
        <v>1</v>
      </c>
      <c r="U104" s="14"/>
      <c r="V104" s="14"/>
      <c r="W104" s="14">
        <v>4</v>
      </c>
      <c r="X104" s="14">
        <v>1</v>
      </c>
      <c r="Y104" s="14">
        <v>4</v>
      </c>
      <c r="Z104" s="14"/>
      <c r="AA104" s="14"/>
      <c r="AB104" s="14"/>
      <c r="AC104" s="14"/>
      <c r="AD104" s="14"/>
      <c r="AE104" s="14"/>
      <c r="AF104" s="14"/>
      <c r="AG104" s="14"/>
      <c r="AH104" s="1">
        <f>IF(H104&gt;0,$H$219,0)+IF(I104&gt;0,$I$219,0)+IF(J104&gt;0,$J$219,0)+IF(K104&gt;0,$K$219,0)+IF(L104&gt;0,$L$219,0)+IF(M104&gt;0,$M$219,0)+IF(N104&gt;0,$N$219,0)+IF(O104&gt;0,$O$219,0)+IF(P104&gt;0,$P$219,0)+IF(Q104&gt;0,$Q$219,0)+IF(R104&gt;0,$R$219,0)+IF(S104&gt;0,$S$219,0)+IF(T104&gt;0,$T$219,0)+IF(U104&gt;0,$U$219,0)+IF(V104&gt;0,$V$219,0)+IF(W104&gt;0,$W$219,0)+IF(X104&gt;0,$X$219,0)+IF(Y104&gt;0,$Y$219,0)+IF(Z104&gt;0,$Z$219,0)+IF(AA104&gt;0,$AA$219,0)+IF(AB104&gt;0,$AB$219,0)+IF(AC104&gt;0,$AC$219,0)+IF(AD104&gt;0,$AD$219,0)+IF(AE104&gt;0,$AE$219,0)+IF(AF104&gt;0,$AF$219,0)+IF(AG104&gt;0,$AG$219,0)</f>
        <v>16.22970257291213</v>
      </c>
      <c r="AI104" s="2">
        <f>SUM(H104:AG104)</f>
        <v>17</v>
      </c>
      <c r="AJ104" s="105">
        <f t="shared" si="2"/>
        <v>10</v>
      </c>
      <c r="AK104" s="106">
        <f t="shared" si="3"/>
        <v>1.6229702572912132</v>
      </c>
    </row>
    <row r="105" spans="1:37" ht="15">
      <c r="A105" s="16">
        <v>102</v>
      </c>
      <c r="B105" s="40" t="s">
        <v>24</v>
      </c>
      <c r="C105" s="40" t="s">
        <v>150</v>
      </c>
      <c r="D105" s="13" t="s">
        <v>338</v>
      </c>
      <c r="E105" s="13"/>
      <c r="F105" s="16"/>
      <c r="G105" s="16"/>
      <c r="H105" s="14">
        <v>2</v>
      </c>
      <c r="I105" s="14">
        <v>4</v>
      </c>
      <c r="J105" s="14">
        <v>1</v>
      </c>
      <c r="K105" s="14">
        <v>1</v>
      </c>
      <c r="L105" s="14">
        <v>1</v>
      </c>
      <c r="M105" s="14">
        <v>3</v>
      </c>
      <c r="N105" s="14">
        <v>1</v>
      </c>
      <c r="O105" s="14">
        <v>3</v>
      </c>
      <c r="P105" s="14"/>
      <c r="Q105" s="14">
        <v>4</v>
      </c>
      <c r="R105" s="14"/>
      <c r="S105" s="14"/>
      <c r="T105" s="14">
        <v>2</v>
      </c>
      <c r="U105" s="14">
        <v>2</v>
      </c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">
        <f>IF(H105&gt;0,$H$219,0)+IF(I105&gt;0,$I$219,0)+IF(J105&gt;0,$J$219,0)+IF(K105&gt;0,$K$219,0)+IF(L105&gt;0,$L$219,0)+IF(M105&gt;0,$M$219,0)+IF(N105&gt;0,$N$219,0)+IF(O105&gt;0,$O$219,0)+IF(P105&gt;0,$P$219,0)+IF(Q105&gt;0,$Q$219,0)+IF(R105&gt;0,$R$219,0)+IF(S105&gt;0,$S$219,0)+IF(T105&gt;0,$T$219,0)+IF(U105&gt;0,$U$219,0)+IF(V105&gt;0,$V$219,0)+IF(W105&gt;0,$W$219,0)+IF(X105&gt;0,$X$219,0)+IF(Y105&gt;0,$Y$219,0)+IF(Z105&gt;0,$Z$219,0)+IF(AA105&gt;0,$AA$219,0)+IF(AB105&gt;0,$AB$219,0)+IF(AC105&gt;0,$AC$219,0)+IF(AD105&gt;0,$AD$219,0)+IF(AE105&gt;0,$AE$219,0)+IF(AF105&gt;0,$AF$219,0)+IF(AG105&gt;0,$AG$219,0)</f>
        <v>16.226174784664572</v>
      </c>
      <c r="AI105" s="2">
        <f>SUM(H105:AG105)</f>
        <v>24</v>
      </c>
      <c r="AJ105" s="105">
        <f t="shared" si="2"/>
        <v>11</v>
      </c>
      <c r="AK105" s="106">
        <f t="shared" si="3"/>
        <v>1.4751067986058701</v>
      </c>
    </row>
    <row r="106" spans="1:37" ht="15">
      <c r="A106" s="16">
        <v>103</v>
      </c>
      <c r="B106" s="40" t="s">
        <v>385</v>
      </c>
      <c r="C106" s="40" t="s">
        <v>256</v>
      </c>
      <c r="D106" s="13" t="s">
        <v>338</v>
      </c>
      <c r="E106" s="13">
        <v>1990</v>
      </c>
      <c r="F106" s="16" t="s">
        <v>406</v>
      </c>
      <c r="G106" s="16">
        <v>278</v>
      </c>
      <c r="H106" s="14">
        <v>1</v>
      </c>
      <c r="I106" s="14">
        <v>1</v>
      </c>
      <c r="J106" s="14">
        <v>1</v>
      </c>
      <c r="K106" s="14">
        <v>1</v>
      </c>
      <c r="L106" s="14">
        <v>1</v>
      </c>
      <c r="M106" s="14">
        <v>1</v>
      </c>
      <c r="N106" s="14">
        <v>1</v>
      </c>
      <c r="O106" s="14">
        <v>3</v>
      </c>
      <c r="P106" s="14"/>
      <c r="Q106" s="14">
        <v>1</v>
      </c>
      <c r="R106" s="14">
        <v>4</v>
      </c>
      <c r="S106" s="14"/>
      <c r="T106" s="14">
        <v>1</v>
      </c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">
        <f>IF(H106&gt;0,$H$219,0)+IF(I106&gt;0,$I$219,0)+IF(J106&gt;0,$J$219,0)+IF(K106&gt;0,$K$219,0)+IF(L106&gt;0,$L$219,0)+IF(M106&gt;0,$M$219,0)+IF(N106&gt;0,$N$219,0)+IF(O106&gt;0,$O$219,0)+IF(P106&gt;0,$P$219,0)+IF(Q106&gt;0,$Q$219,0)+IF(R106&gt;0,$R$219,0)+IF(S106&gt;0,$S$219,0)+IF(T106&gt;0,$T$219,0)+IF(U106&gt;0,$U$219,0)+IF(V106&gt;0,$V$219,0)+IF(W106&gt;0,$W$219,0)+IF(X106&gt;0,$X$219,0)+IF(Y106&gt;0,$Y$219,0)+IF(Z106&gt;0,$Z$219,0)+IF(AA106&gt;0,$AA$219,0)+IF(AB106&gt;0,$AB$219,0)+IF(AC106&gt;0,$AC$219,0)+IF(AD106&gt;0,$AD$219,0)+IF(AE106&gt;0,$AE$219,0)+IF(AF106&gt;0,$AF$219,0)+IF(AG106&gt;0,$AG$219,0)</f>
        <v>16.076454635410837</v>
      </c>
      <c r="AI106" s="2">
        <f>SUM(H106:AG106)</f>
        <v>16</v>
      </c>
      <c r="AJ106" s="105">
        <f t="shared" si="2"/>
        <v>11</v>
      </c>
      <c r="AK106" s="106">
        <f t="shared" si="3"/>
        <v>1.4614958759464398</v>
      </c>
    </row>
    <row r="107" spans="1:37" ht="15">
      <c r="A107" s="16">
        <v>104</v>
      </c>
      <c r="B107" s="40" t="s">
        <v>451</v>
      </c>
      <c r="C107" s="40" t="s">
        <v>473</v>
      </c>
      <c r="D107" s="13" t="s">
        <v>338</v>
      </c>
      <c r="E107" s="13">
        <v>1984</v>
      </c>
      <c r="F107" s="16" t="s">
        <v>98</v>
      </c>
      <c r="G107" s="16">
        <v>202</v>
      </c>
      <c r="H107" s="14">
        <v>2</v>
      </c>
      <c r="I107" s="14">
        <v>1</v>
      </c>
      <c r="J107" s="14">
        <v>1</v>
      </c>
      <c r="K107" s="14">
        <v>1</v>
      </c>
      <c r="L107" s="14">
        <v>1</v>
      </c>
      <c r="M107" s="14"/>
      <c r="N107" s="14">
        <v>3</v>
      </c>
      <c r="O107" s="14">
        <v>5</v>
      </c>
      <c r="P107" s="14">
        <v>1</v>
      </c>
      <c r="Q107" s="14">
        <v>1</v>
      </c>
      <c r="R107" s="14"/>
      <c r="S107" s="14">
        <v>10</v>
      </c>
      <c r="T107" s="14">
        <v>1</v>
      </c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">
        <f>IF(H107&gt;0,$H$219,0)+IF(I107&gt;0,$I$219,0)+IF(J107&gt;0,$J$219,0)+IF(K107&gt;0,$K$219,0)+IF(L107&gt;0,$L$219,0)+IF(M107&gt;0,$M$219,0)+IF(N107&gt;0,$N$219,0)+IF(O107&gt;0,$O$219,0)+IF(P107&gt;0,$P$219,0)+IF(Q107&gt;0,$Q$219,0)+IF(R107&gt;0,$R$219,0)+IF(S107&gt;0,$S$219,0)+IF(T107&gt;0,$T$219,0)+IF(U107&gt;0,$U$219,0)+IF(V107&gt;0,$V$219,0)+IF(W107&gt;0,$W$219,0)+IF(X107&gt;0,$X$219,0)+IF(Y107&gt;0,$Y$219,0)+IF(Z107&gt;0,$Z$219,0)+IF(AA107&gt;0,$AA$219,0)+IF(AB107&gt;0,$AB$219,0)+IF(AC107&gt;0,$AC$219,0)+IF(AD107&gt;0,$AD$219,0)+IF(AE107&gt;0,$AE$219,0)+IF(AF107&gt;0,$AF$219,0)+IF(AG107&gt;0,$AG$219,0)</f>
        <v>16.01920890803915</v>
      </c>
      <c r="AI107" s="2">
        <f>SUM(H107:AG107)</f>
        <v>27</v>
      </c>
      <c r="AJ107" s="105">
        <f t="shared" si="2"/>
        <v>11</v>
      </c>
      <c r="AK107" s="106">
        <f t="shared" si="3"/>
        <v>1.45629171891265</v>
      </c>
    </row>
    <row r="108" spans="1:37" ht="15">
      <c r="A108" s="16">
        <v>105</v>
      </c>
      <c r="B108" s="40" t="s">
        <v>155</v>
      </c>
      <c r="C108" s="40" t="s">
        <v>332</v>
      </c>
      <c r="D108" s="13" t="s">
        <v>338</v>
      </c>
      <c r="E108" s="13">
        <v>1991</v>
      </c>
      <c r="F108" s="16" t="s">
        <v>317</v>
      </c>
      <c r="G108" s="16">
        <v>294</v>
      </c>
      <c r="H108" s="14">
        <v>1</v>
      </c>
      <c r="I108" s="14">
        <v>3</v>
      </c>
      <c r="J108" s="14">
        <v>1</v>
      </c>
      <c r="K108" s="14">
        <v>1</v>
      </c>
      <c r="L108" s="14">
        <v>1</v>
      </c>
      <c r="M108" s="14">
        <v>3</v>
      </c>
      <c r="N108" s="14">
        <v>2</v>
      </c>
      <c r="O108" s="14"/>
      <c r="P108" s="14">
        <v>5</v>
      </c>
      <c r="Q108" s="14">
        <v>1</v>
      </c>
      <c r="R108" s="14"/>
      <c r="S108" s="14">
        <v>3</v>
      </c>
      <c r="T108" s="14">
        <v>2</v>
      </c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">
        <f>IF(H108&gt;0,$H$219,0)+IF(I108&gt;0,$I$219,0)+IF(J108&gt;0,$J$219,0)+IF(K108&gt;0,$K$219,0)+IF(L108&gt;0,$L$219,0)+IF(M108&gt;0,$M$219,0)+IF(N108&gt;0,$N$219,0)+IF(O108&gt;0,$O$219,0)+IF(P108&gt;0,$P$219,0)+IF(Q108&gt;0,$Q$219,0)+IF(R108&gt;0,$R$219,0)+IF(S108&gt;0,$S$219,0)+IF(T108&gt;0,$T$219,0)+IF(U108&gt;0,$U$219,0)+IF(V108&gt;0,$V$219,0)+IF(W108&gt;0,$W$219,0)+IF(X108&gt;0,$X$219,0)+IF(Y108&gt;0,$Y$219,0)+IF(Z108&gt;0,$Z$219,0)+IF(AA108&gt;0,$AA$219,0)+IF(AB108&gt;0,$AB$219,0)+IF(AC108&gt;0,$AC$219,0)+IF(AD108&gt;0,$AD$219,0)+IF(AE108&gt;0,$AE$219,0)+IF(AF108&gt;0,$AF$219,0)+IF(AG108&gt;0,$AG$219,0)</f>
        <v>15.577295771881412</v>
      </c>
      <c r="AI108" s="2">
        <f>SUM(H108:AG108)</f>
        <v>23</v>
      </c>
      <c r="AJ108" s="105">
        <f t="shared" si="2"/>
        <v>11</v>
      </c>
      <c r="AK108" s="106">
        <f t="shared" si="3"/>
        <v>1.4161177974437646</v>
      </c>
    </row>
    <row r="109" spans="1:37" ht="15">
      <c r="A109" s="16">
        <v>106</v>
      </c>
      <c r="B109" s="40" t="s">
        <v>381</v>
      </c>
      <c r="C109" s="40" t="s">
        <v>238</v>
      </c>
      <c r="D109" s="13" t="s">
        <v>338</v>
      </c>
      <c r="E109" s="13"/>
      <c r="F109" s="16"/>
      <c r="G109" s="16"/>
      <c r="H109" s="14">
        <v>1</v>
      </c>
      <c r="I109" s="14">
        <v>1</v>
      </c>
      <c r="J109" s="14">
        <v>1</v>
      </c>
      <c r="K109" s="14">
        <v>1</v>
      </c>
      <c r="L109" s="14">
        <v>1</v>
      </c>
      <c r="M109" s="14">
        <v>5</v>
      </c>
      <c r="N109" s="14">
        <v>3</v>
      </c>
      <c r="O109" s="14"/>
      <c r="P109" s="14">
        <v>8</v>
      </c>
      <c r="Q109" s="14">
        <v>1</v>
      </c>
      <c r="R109" s="14"/>
      <c r="S109" s="14">
        <v>1</v>
      </c>
      <c r="T109" s="14">
        <v>1</v>
      </c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">
        <f>IF(H109&gt;0,$H$219,0)+IF(I109&gt;0,$I$219,0)+IF(J109&gt;0,$J$219,0)+IF(K109&gt;0,$K$219,0)+IF(L109&gt;0,$L$219,0)+IF(M109&gt;0,$M$219,0)+IF(N109&gt;0,$N$219,0)+IF(O109&gt;0,$O$219,0)+IF(P109&gt;0,$P$219,0)+IF(Q109&gt;0,$Q$219,0)+IF(R109&gt;0,$R$219,0)+IF(S109&gt;0,$S$219,0)+IF(T109&gt;0,$T$219,0)+IF(U109&gt;0,$U$219,0)+IF(V109&gt;0,$V$219,0)+IF(W109&gt;0,$W$219,0)+IF(X109&gt;0,$X$219,0)+IF(Y109&gt;0,$Y$219,0)+IF(Z109&gt;0,$Z$219,0)+IF(AA109&gt;0,$AA$219,0)+IF(AB109&gt;0,$AB$219,0)+IF(AC109&gt;0,$AC$219,0)+IF(AD109&gt;0,$AD$219,0)+IF(AE109&gt;0,$AE$219,0)+IF(AF109&gt;0,$AF$219,0)+IF(AG109&gt;0,$AG$219,0)</f>
        <v>15.577295771881412</v>
      </c>
      <c r="AI109" s="2">
        <f>SUM(H109:AG109)</f>
        <v>24</v>
      </c>
      <c r="AJ109" s="105">
        <f t="shared" si="2"/>
        <v>11</v>
      </c>
      <c r="AK109" s="106">
        <f t="shared" si="3"/>
        <v>1.4161177974437646</v>
      </c>
    </row>
    <row r="110" spans="1:37" ht="15">
      <c r="A110" s="16">
        <v>107</v>
      </c>
      <c r="B110" s="40" t="s">
        <v>418</v>
      </c>
      <c r="C110" s="40" t="s">
        <v>332</v>
      </c>
      <c r="D110" s="13" t="s">
        <v>338</v>
      </c>
      <c r="E110" s="13">
        <v>1986</v>
      </c>
      <c r="F110" s="16" t="s">
        <v>190</v>
      </c>
      <c r="G110" s="16">
        <v>68</v>
      </c>
      <c r="H110" s="14">
        <v>5</v>
      </c>
      <c r="I110" s="14">
        <v>1</v>
      </c>
      <c r="J110" s="14">
        <v>1</v>
      </c>
      <c r="K110" s="14">
        <v>1</v>
      </c>
      <c r="L110" s="14">
        <v>1</v>
      </c>
      <c r="M110" s="14">
        <v>5</v>
      </c>
      <c r="N110" s="14">
        <v>1</v>
      </c>
      <c r="O110" s="14"/>
      <c r="P110" s="14"/>
      <c r="Q110" s="14">
        <v>1</v>
      </c>
      <c r="R110" s="14"/>
      <c r="S110" s="14"/>
      <c r="T110" s="14">
        <v>1</v>
      </c>
      <c r="U110" s="14"/>
      <c r="V110" s="14"/>
      <c r="W110" s="14">
        <v>1</v>
      </c>
      <c r="X110" s="14">
        <v>1</v>
      </c>
      <c r="Y110" s="14"/>
      <c r="Z110" s="14"/>
      <c r="AA110" s="14"/>
      <c r="AB110" s="14"/>
      <c r="AC110" s="14"/>
      <c r="AD110" s="14"/>
      <c r="AE110" s="14"/>
      <c r="AF110" s="14"/>
      <c r="AG110" s="14"/>
      <c r="AH110" s="1">
        <f>IF(H110&gt;0,$H$219,0)+IF(I110&gt;0,$I$219,0)+IF(J110&gt;0,$J$219,0)+IF(K110&gt;0,$K$219,0)+IF(L110&gt;0,$L$219,0)+IF(M110&gt;0,$M$219,0)+IF(N110&gt;0,$N$219,0)+IF(O110&gt;0,$O$219,0)+IF(P110&gt;0,$P$219,0)+IF(Q110&gt;0,$Q$219,0)+IF(R110&gt;0,$R$219,0)+IF(S110&gt;0,$S$219,0)+IF(T110&gt;0,$T$219,0)+IF(U110&gt;0,$U$219,0)+IF(V110&gt;0,$V$219,0)+IF(W110&gt;0,$W$219,0)+IF(X110&gt;0,$X$219,0)+IF(Y110&gt;0,$Y$219,0)+IF(Z110&gt;0,$Z$219,0)+IF(AA110&gt;0,$AA$219,0)+IF(AB110&gt;0,$AB$219,0)+IF(AC110&gt;0,$AC$219,0)+IF(AD110&gt;0,$AD$219,0)+IF(AE110&gt;0,$AE$219,0)+IF(AF110&gt;0,$AF$219,0)+IF(AG110&gt;0,$AG$219,0)</f>
        <v>15.506221364118643</v>
      </c>
      <c r="AI110" s="2">
        <f>SUM(H110:AG110)</f>
        <v>19</v>
      </c>
      <c r="AJ110" s="105">
        <f t="shared" si="2"/>
        <v>11</v>
      </c>
      <c r="AK110" s="106">
        <f t="shared" si="3"/>
        <v>1.4096564876471493</v>
      </c>
    </row>
    <row r="111" spans="1:37" ht="15">
      <c r="A111" s="16">
        <v>108</v>
      </c>
      <c r="B111" s="40" t="s">
        <v>196</v>
      </c>
      <c r="C111" s="40" t="s">
        <v>473</v>
      </c>
      <c r="D111" s="13" t="s">
        <v>338</v>
      </c>
      <c r="E111" s="13">
        <v>1985</v>
      </c>
      <c r="F111" s="16" t="s">
        <v>197</v>
      </c>
      <c r="G111" s="16">
        <v>59</v>
      </c>
      <c r="H111" s="14">
        <v>1</v>
      </c>
      <c r="I111" s="14">
        <v>2</v>
      </c>
      <c r="J111" s="14">
        <v>1</v>
      </c>
      <c r="K111" s="14">
        <v>2</v>
      </c>
      <c r="L111" s="14">
        <v>1</v>
      </c>
      <c r="M111" s="14">
        <v>5</v>
      </c>
      <c r="N111" s="14">
        <v>2</v>
      </c>
      <c r="O111" s="14"/>
      <c r="P111" s="14"/>
      <c r="Q111" s="14">
        <v>2</v>
      </c>
      <c r="R111" s="14"/>
      <c r="S111" s="14"/>
      <c r="T111" s="14">
        <v>1</v>
      </c>
      <c r="U111" s="14"/>
      <c r="V111" s="14"/>
      <c r="W111" s="14">
        <v>7</v>
      </c>
      <c r="X111" s="14">
        <v>1</v>
      </c>
      <c r="Y111" s="14"/>
      <c r="Z111" s="14"/>
      <c r="AA111" s="14"/>
      <c r="AB111" s="14"/>
      <c r="AC111" s="14"/>
      <c r="AD111" s="14"/>
      <c r="AE111" s="14"/>
      <c r="AF111" s="14"/>
      <c r="AG111" s="14"/>
      <c r="AH111" s="1">
        <f>IF(H111&gt;0,$H$219,0)+IF(I111&gt;0,$I$219,0)+IF(J111&gt;0,$J$219,0)+IF(K111&gt;0,$K$219,0)+IF(L111&gt;0,$L$219,0)+IF(M111&gt;0,$M$219,0)+IF(N111&gt;0,$N$219,0)+IF(O111&gt;0,$O$219,0)+IF(P111&gt;0,$P$219,0)+IF(Q111&gt;0,$Q$219,0)+IF(R111&gt;0,$R$219,0)+IF(S111&gt;0,$S$219,0)+IF(T111&gt;0,$T$219,0)+IF(U111&gt;0,$U$219,0)+IF(V111&gt;0,$V$219,0)+IF(W111&gt;0,$W$219,0)+IF(X111&gt;0,$X$219,0)+IF(Y111&gt;0,$Y$219,0)+IF(Z111&gt;0,$Z$219,0)+IF(AA111&gt;0,$AA$219,0)+IF(AB111&gt;0,$AB$219,0)+IF(AC111&gt;0,$AC$219,0)+IF(AD111&gt;0,$AD$219,0)+IF(AE111&gt;0,$AE$219,0)+IF(AF111&gt;0,$AF$219,0)+IF(AG111&gt;0,$AG$219,0)</f>
        <v>15.506221364118643</v>
      </c>
      <c r="AI111" s="2">
        <f>SUM(H111:AG111)</f>
        <v>25</v>
      </c>
      <c r="AJ111" s="105">
        <f t="shared" si="2"/>
        <v>11</v>
      </c>
      <c r="AK111" s="106">
        <f t="shared" si="3"/>
        <v>1.4096564876471493</v>
      </c>
    </row>
    <row r="112" spans="1:37" ht="15">
      <c r="A112" s="16">
        <v>109</v>
      </c>
      <c r="B112" s="40" t="s">
        <v>174</v>
      </c>
      <c r="C112" s="40" t="s">
        <v>457</v>
      </c>
      <c r="D112" s="13" t="s">
        <v>338</v>
      </c>
      <c r="E112" s="13">
        <v>1991</v>
      </c>
      <c r="F112" s="16" t="s">
        <v>175</v>
      </c>
      <c r="G112" s="16">
        <v>272</v>
      </c>
      <c r="H112" s="14">
        <v>2</v>
      </c>
      <c r="I112" s="14">
        <v>2</v>
      </c>
      <c r="J112" s="14">
        <v>3</v>
      </c>
      <c r="K112" s="14">
        <v>1</v>
      </c>
      <c r="L112" s="14">
        <v>1</v>
      </c>
      <c r="M112" s="14">
        <v>7</v>
      </c>
      <c r="N112" s="14">
        <v>4</v>
      </c>
      <c r="O112" s="14"/>
      <c r="P112" s="14"/>
      <c r="Q112" s="14">
        <v>2</v>
      </c>
      <c r="R112" s="14"/>
      <c r="S112" s="14"/>
      <c r="T112" s="14">
        <v>1</v>
      </c>
      <c r="U112" s="14"/>
      <c r="V112" s="14"/>
      <c r="W112" s="14">
        <v>6</v>
      </c>
      <c r="X112" s="14">
        <v>3</v>
      </c>
      <c r="Y112" s="14"/>
      <c r="Z112" s="14"/>
      <c r="AA112" s="14"/>
      <c r="AB112" s="14"/>
      <c r="AC112" s="14"/>
      <c r="AD112" s="14"/>
      <c r="AE112" s="14"/>
      <c r="AF112" s="14"/>
      <c r="AG112" s="14"/>
      <c r="AH112" s="1">
        <f>IF(H112&gt;0,$H$219,0)+IF(I112&gt;0,$I$219,0)+IF(J112&gt;0,$J$219,0)+IF(K112&gt;0,$K$219,0)+IF(L112&gt;0,$L$219,0)+IF(M112&gt;0,$M$219,0)+IF(N112&gt;0,$N$219,0)+IF(O112&gt;0,$O$219,0)+IF(P112&gt;0,$P$219,0)+IF(Q112&gt;0,$Q$219,0)+IF(R112&gt;0,$R$219,0)+IF(S112&gt;0,$S$219,0)+IF(T112&gt;0,$T$219,0)+IF(U112&gt;0,$U$219,0)+IF(V112&gt;0,$V$219,0)+IF(W112&gt;0,$W$219,0)+IF(X112&gt;0,$X$219,0)+IF(Y112&gt;0,$Y$219,0)+IF(Z112&gt;0,$Z$219,0)+IF(AA112&gt;0,$AA$219,0)+IF(AB112&gt;0,$AB$219,0)+IF(AC112&gt;0,$AC$219,0)+IF(AD112&gt;0,$AD$219,0)+IF(AE112&gt;0,$AE$219,0)+IF(AF112&gt;0,$AF$219,0)+IF(AG112&gt;0,$AG$219,0)</f>
        <v>15.506221364118643</v>
      </c>
      <c r="AI112" s="2">
        <f>SUM(H112:AG112)</f>
        <v>32</v>
      </c>
      <c r="AJ112" s="105">
        <f t="shared" si="2"/>
        <v>11</v>
      </c>
      <c r="AK112" s="106">
        <f t="shared" si="3"/>
        <v>1.4096564876471493</v>
      </c>
    </row>
    <row r="113" spans="1:37" ht="15">
      <c r="A113" s="16">
        <v>110</v>
      </c>
      <c r="B113" s="40" t="s">
        <v>347</v>
      </c>
      <c r="C113" s="40" t="s">
        <v>461</v>
      </c>
      <c r="D113" s="13" t="s">
        <v>338</v>
      </c>
      <c r="E113" s="13">
        <v>1978</v>
      </c>
      <c r="F113" s="16" t="s">
        <v>348</v>
      </c>
      <c r="G113" s="16">
        <v>260</v>
      </c>
      <c r="H113" s="14">
        <v>1</v>
      </c>
      <c r="I113" s="14">
        <v>1</v>
      </c>
      <c r="J113" s="14">
        <v>3</v>
      </c>
      <c r="K113" s="14">
        <v>1</v>
      </c>
      <c r="L113" s="14">
        <v>1</v>
      </c>
      <c r="M113" s="14">
        <v>1</v>
      </c>
      <c r="N113" s="14">
        <v>2</v>
      </c>
      <c r="O113" s="14"/>
      <c r="P113" s="14">
        <v>6</v>
      </c>
      <c r="Q113" s="14">
        <v>5</v>
      </c>
      <c r="R113" s="14"/>
      <c r="S113" s="14"/>
      <c r="T113" s="14">
        <v>1</v>
      </c>
      <c r="U113" s="14"/>
      <c r="V113" s="14"/>
      <c r="W113" s="14"/>
      <c r="X113" s="14">
        <v>1</v>
      </c>
      <c r="Y113" s="14"/>
      <c r="Z113" s="14"/>
      <c r="AA113" s="14"/>
      <c r="AB113" s="14"/>
      <c r="AC113" s="14"/>
      <c r="AD113" s="14"/>
      <c r="AE113" s="14"/>
      <c r="AF113" s="14"/>
      <c r="AG113" s="14"/>
      <c r="AH113" s="1">
        <f>IF(H113&gt;0,$H$219,0)+IF(I113&gt;0,$I$219,0)+IF(J113&gt;0,$J$219,0)+IF(K113&gt;0,$K$219,0)+IF(L113&gt;0,$L$219,0)+IF(M113&gt;0,$M$219,0)+IF(N113&gt;0,$N$219,0)+IF(O113&gt;0,$O$219,0)+IF(P113&gt;0,$P$219,0)+IF(Q113&gt;0,$Q$219,0)+IF(R113&gt;0,$R$219,0)+IF(S113&gt;0,$S$219,0)+IF(T113&gt;0,$T$219,0)+IF(U113&gt;0,$U$219,0)+IF(V113&gt;0,$V$219,0)+IF(W113&gt;0,$W$219,0)+IF(X113&gt;0,$X$219,0)+IF(Y113&gt;0,$Y$219,0)+IF(Z113&gt;0,$Z$219,0)+IF(AA113&gt;0,$AA$219,0)+IF(AB113&gt;0,$AB$219,0)+IF(AC113&gt;0,$AC$219,0)+IF(AD113&gt;0,$AD$219,0)+IF(AE113&gt;0,$AE$219,0)+IF(AF113&gt;0,$AF$219,0)+IF(AG113&gt;0,$AG$219,0)</f>
        <v>15.442559308488715</v>
      </c>
      <c r="AI113" s="2">
        <f>SUM(H113:AG113)</f>
        <v>23</v>
      </c>
      <c r="AJ113" s="105">
        <f t="shared" si="2"/>
        <v>11</v>
      </c>
      <c r="AK113" s="106">
        <f t="shared" si="3"/>
        <v>1.4038690280444286</v>
      </c>
    </row>
    <row r="114" spans="1:37" ht="15">
      <c r="A114" s="16">
        <v>111</v>
      </c>
      <c r="B114" s="40" t="s">
        <v>325</v>
      </c>
      <c r="C114" s="40" t="s">
        <v>168</v>
      </c>
      <c r="D114" s="13" t="s">
        <v>338</v>
      </c>
      <c r="E114" s="13">
        <v>1994</v>
      </c>
      <c r="F114" s="16" t="s">
        <v>169</v>
      </c>
      <c r="G114" s="16">
        <v>281</v>
      </c>
      <c r="H114" s="14">
        <v>1</v>
      </c>
      <c r="I114" s="14">
        <v>1</v>
      </c>
      <c r="J114" s="14">
        <v>1</v>
      </c>
      <c r="K114" s="14">
        <v>1</v>
      </c>
      <c r="L114" s="14">
        <v>1</v>
      </c>
      <c r="M114" s="14">
        <v>1</v>
      </c>
      <c r="N114" s="14">
        <v>1</v>
      </c>
      <c r="O114" s="14">
        <v>1</v>
      </c>
      <c r="P114" s="14"/>
      <c r="Q114" s="14">
        <v>1</v>
      </c>
      <c r="R114" s="14"/>
      <c r="S114" s="14">
        <v>3</v>
      </c>
      <c r="T114" s="14">
        <v>1</v>
      </c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">
        <f>IF(H114&gt;0,$H$219,0)+IF(I114&gt;0,$I$219,0)+IF(J114&gt;0,$J$219,0)+IF(K114&gt;0,$K$219,0)+IF(L114&gt;0,$L$219,0)+IF(M114&gt;0,$M$219,0)+IF(N114&gt;0,$N$219,0)+IF(O114&gt;0,$O$219,0)+IF(P114&gt;0,$P$219,0)+IF(Q114&gt;0,$Q$219,0)+IF(R114&gt;0,$R$219,0)+IF(S114&gt;0,$S$219,0)+IF(T114&gt;0,$T$219,0)+IF(U114&gt;0,$U$219,0)+IF(V114&gt;0,$V$219,0)+IF(W114&gt;0,$W$219,0)+IF(X114&gt;0,$X$219,0)+IF(Y114&gt;0,$Y$219,0)+IF(Z114&gt;0,$Z$219,0)+IF(AA114&gt;0,$AA$219,0)+IF(AB114&gt;0,$AB$219,0)+IF(AC114&gt;0,$AC$219,0)+IF(AD114&gt;0,$AD$219,0)+IF(AE114&gt;0,$AE$219,0)+IF(AF114&gt;0,$AF$219,0)+IF(AG114&gt;0,$AG$219,0)</f>
        <v>14.980464000350844</v>
      </c>
      <c r="AI114" s="2">
        <f>SUM(H114:AG114)</f>
        <v>13</v>
      </c>
      <c r="AJ114" s="105">
        <f t="shared" si="2"/>
        <v>11</v>
      </c>
      <c r="AK114" s="106">
        <f t="shared" si="3"/>
        <v>1.3618603636682585</v>
      </c>
    </row>
    <row r="115" spans="1:37" ht="15">
      <c r="A115" s="16">
        <v>112</v>
      </c>
      <c r="B115" s="17" t="s">
        <v>30</v>
      </c>
      <c r="C115" s="17" t="s">
        <v>31</v>
      </c>
      <c r="D115" s="13" t="s">
        <v>231</v>
      </c>
      <c r="E115" s="13">
        <v>1977</v>
      </c>
      <c r="F115" s="16" t="s">
        <v>493</v>
      </c>
      <c r="G115" s="111">
        <v>314</v>
      </c>
      <c r="H115" s="9">
        <v>2</v>
      </c>
      <c r="I115" s="9">
        <v>1</v>
      </c>
      <c r="J115" s="9">
        <v>1</v>
      </c>
      <c r="K115" s="9">
        <v>1</v>
      </c>
      <c r="L115" s="9">
        <v>1</v>
      </c>
      <c r="M115" s="9">
        <v>2</v>
      </c>
      <c r="N115" s="9">
        <v>1</v>
      </c>
      <c r="O115" s="9">
        <v>1</v>
      </c>
      <c r="P115" s="9"/>
      <c r="Q115" s="9">
        <v>1</v>
      </c>
      <c r="R115" s="9"/>
      <c r="S115" s="9">
        <v>1</v>
      </c>
      <c r="T115" s="9">
        <v>2</v>
      </c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1">
        <f>IF(H115&gt;0,$H$219,0)+IF(I115&gt;0,$I$219,0)+IF(J115&gt;0,$J$219,0)+IF(K115&gt;0,$K$219,0)+IF(L115&gt;0,$L$219,0)+IF(M115&gt;0,$M$219,0)+IF(N115&gt;0,$N$219,0)+IF(O115&gt;0,$O$219,0)+IF(P115&gt;0,$P$219,0)+IF(Q115&gt;0,$Q$219,0)+IF(R115&gt;0,$R$219,0)+IF(S115&gt;0,$S$219,0)+IF(T115&gt;0,$T$219,0)+IF(U115&gt;0,$U$219,0)+IF(V115&gt;0,$V$219,0)+IF(W115&gt;0,$W$219,0)+IF(X115&gt;0,$X$219,0)+IF(Y115&gt;0,$Y$219,0)+IF(Z115&gt;0,$Z$219,0)+IF(AA115&gt;0,$AA$219,0)+IF(AB115&gt;0,$AB$219,0)+IF(AC115&gt;0,$AC$219,0)+IF(AD115&gt;0,$AD$219,0)+IF(AE115&gt;0,$AE$219,0)+IF(AF115&gt;0,$AF$219,0)+IF(AG115&gt;0,$AG$219,0)</f>
        <v>14.980464000350844</v>
      </c>
      <c r="AI115" s="2">
        <f>SUM(H115:AG115)</f>
        <v>14</v>
      </c>
      <c r="AJ115" s="105">
        <f t="shared" si="2"/>
        <v>11</v>
      </c>
      <c r="AK115" s="106">
        <f t="shared" si="3"/>
        <v>1.3618603636682585</v>
      </c>
    </row>
    <row r="116" spans="1:37" ht="15">
      <c r="A116" s="16">
        <v>113</v>
      </c>
      <c r="B116" s="40" t="s">
        <v>287</v>
      </c>
      <c r="C116" s="40" t="s">
        <v>480</v>
      </c>
      <c r="D116" s="13" t="s">
        <v>338</v>
      </c>
      <c r="E116" s="13">
        <v>1990</v>
      </c>
      <c r="F116" s="16" t="s">
        <v>330</v>
      </c>
      <c r="G116" s="16">
        <v>320</v>
      </c>
      <c r="H116" s="14">
        <v>1</v>
      </c>
      <c r="I116" s="14">
        <v>1</v>
      </c>
      <c r="J116" s="14">
        <v>1</v>
      </c>
      <c r="K116" s="14">
        <v>1</v>
      </c>
      <c r="L116" s="14">
        <v>1</v>
      </c>
      <c r="M116" s="14">
        <v>2</v>
      </c>
      <c r="N116" s="14">
        <v>1</v>
      </c>
      <c r="O116" s="14">
        <v>3</v>
      </c>
      <c r="P116" s="14"/>
      <c r="Q116" s="14">
        <v>1</v>
      </c>
      <c r="R116" s="14"/>
      <c r="S116" s="14">
        <v>2</v>
      </c>
      <c r="T116" s="14">
        <v>1</v>
      </c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">
        <f>IF(H116&gt;0,$H$219,0)+IF(I116&gt;0,$I$219,0)+IF(J116&gt;0,$J$219,0)+IF(K116&gt;0,$K$219,0)+IF(L116&gt;0,$L$219,0)+IF(M116&gt;0,$M$219,0)+IF(N116&gt;0,$N$219,0)+IF(O116&gt;0,$O$219,0)+IF(P116&gt;0,$P$219,0)+IF(Q116&gt;0,$Q$219,0)+IF(R116&gt;0,$R$219,0)+IF(S116&gt;0,$S$219,0)+IF(T116&gt;0,$T$219,0)+IF(U116&gt;0,$U$219,0)+IF(V116&gt;0,$V$219,0)+IF(W116&gt;0,$W$219,0)+IF(X116&gt;0,$X$219,0)+IF(Y116&gt;0,$Y$219,0)+IF(Z116&gt;0,$Z$219,0)+IF(AA116&gt;0,$AA$219,0)+IF(AB116&gt;0,$AB$219,0)+IF(AC116&gt;0,$AC$219,0)+IF(AD116&gt;0,$AD$219,0)+IF(AE116&gt;0,$AE$219,0)+IF(AF116&gt;0,$AF$219,0)+IF(AG116&gt;0,$AG$219,0)</f>
        <v>14.980464000350844</v>
      </c>
      <c r="AI116" s="2">
        <f>SUM(H116:AG116)</f>
        <v>15</v>
      </c>
      <c r="AJ116" s="105">
        <f t="shared" si="2"/>
        <v>11</v>
      </c>
      <c r="AK116" s="106">
        <f t="shared" si="3"/>
        <v>1.3618603636682585</v>
      </c>
    </row>
    <row r="117" spans="1:37" ht="15">
      <c r="A117" s="16">
        <v>114</v>
      </c>
      <c r="B117" s="40" t="s">
        <v>346</v>
      </c>
      <c r="C117" s="40" t="s">
        <v>345</v>
      </c>
      <c r="D117" s="13" t="s">
        <v>338</v>
      </c>
      <c r="E117" s="13">
        <v>1976</v>
      </c>
      <c r="F117" s="16" t="s">
        <v>344</v>
      </c>
      <c r="G117" s="16">
        <v>263</v>
      </c>
      <c r="H117" s="14">
        <v>4</v>
      </c>
      <c r="I117" s="14">
        <v>3</v>
      </c>
      <c r="J117" s="14">
        <v>1</v>
      </c>
      <c r="K117" s="14">
        <v>1</v>
      </c>
      <c r="L117" s="14">
        <v>1</v>
      </c>
      <c r="M117" s="14">
        <v>3</v>
      </c>
      <c r="N117" s="14">
        <v>1</v>
      </c>
      <c r="O117" s="14">
        <v>1</v>
      </c>
      <c r="P117" s="14"/>
      <c r="Q117" s="14">
        <v>1</v>
      </c>
      <c r="R117" s="14"/>
      <c r="S117" s="14">
        <v>3</v>
      </c>
      <c r="T117" s="14">
        <v>1</v>
      </c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">
        <f>IF(H117&gt;0,$H$219,0)+IF(I117&gt;0,$I$219,0)+IF(J117&gt;0,$J$219,0)+IF(K117&gt;0,$K$219,0)+IF(L117&gt;0,$L$219,0)+IF(M117&gt;0,$M$219,0)+IF(N117&gt;0,$N$219,0)+IF(O117&gt;0,$O$219,0)+IF(P117&gt;0,$P$219,0)+IF(Q117&gt;0,$Q$219,0)+IF(R117&gt;0,$R$219,0)+IF(S117&gt;0,$S$219,0)+IF(T117&gt;0,$T$219,0)+IF(U117&gt;0,$U$219,0)+IF(V117&gt;0,$V$219,0)+IF(W117&gt;0,$W$219,0)+IF(X117&gt;0,$X$219,0)+IF(Y117&gt;0,$Y$219,0)+IF(Z117&gt;0,$Z$219,0)+IF(AA117&gt;0,$AA$219,0)+IF(AB117&gt;0,$AB$219,0)+IF(AC117&gt;0,$AC$219,0)+IF(AD117&gt;0,$AD$219,0)+IF(AE117&gt;0,$AE$219,0)+IF(AF117&gt;0,$AF$219,0)+IF(AG117&gt;0,$AG$219,0)</f>
        <v>14.980464000350844</v>
      </c>
      <c r="AI117" s="2">
        <f>SUM(H117:AG117)</f>
        <v>20</v>
      </c>
      <c r="AJ117" s="105">
        <f t="shared" si="2"/>
        <v>11</v>
      </c>
      <c r="AK117" s="106">
        <f t="shared" si="3"/>
        <v>1.3618603636682585</v>
      </c>
    </row>
    <row r="118" spans="1:37" ht="15">
      <c r="A118" s="16">
        <v>115</v>
      </c>
      <c r="B118" s="40" t="s">
        <v>105</v>
      </c>
      <c r="C118" s="40" t="s">
        <v>104</v>
      </c>
      <c r="D118" s="13" t="s">
        <v>338</v>
      </c>
      <c r="E118" s="13">
        <v>1981</v>
      </c>
      <c r="F118" s="16" t="s">
        <v>106</v>
      </c>
      <c r="G118" s="16">
        <v>193</v>
      </c>
      <c r="H118" s="14">
        <v>3</v>
      </c>
      <c r="I118" s="14">
        <v>1</v>
      </c>
      <c r="J118" s="14">
        <v>1</v>
      </c>
      <c r="K118" s="14">
        <v>1</v>
      </c>
      <c r="L118" s="14">
        <v>1</v>
      </c>
      <c r="M118" s="14">
        <v>2</v>
      </c>
      <c r="N118" s="14">
        <v>1</v>
      </c>
      <c r="O118" s="14"/>
      <c r="P118" s="14"/>
      <c r="Q118" s="14">
        <v>1</v>
      </c>
      <c r="R118" s="14"/>
      <c r="S118" s="14">
        <v>4</v>
      </c>
      <c r="T118" s="14">
        <v>1</v>
      </c>
      <c r="U118" s="14"/>
      <c r="V118" s="14"/>
      <c r="W118" s="14"/>
      <c r="X118" s="14">
        <v>4</v>
      </c>
      <c r="Y118" s="14"/>
      <c r="Z118" s="14"/>
      <c r="AA118" s="14"/>
      <c r="AB118" s="14"/>
      <c r="AC118" s="14"/>
      <c r="AD118" s="14"/>
      <c r="AE118" s="14"/>
      <c r="AF118" s="14"/>
      <c r="AG118" s="14"/>
      <c r="AH118" s="1">
        <f>IF(H118&gt;0,$H$219,0)+IF(I118&gt;0,$I$219,0)+IF(J118&gt;0,$J$219,0)+IF(K118&gt;0,$K$219,0)+IF(L118&gt;0,$L$219,0)+IF(M118&gt;0,$M$219,0)+IF(N118&gt;0,$N$219,0)+IF(O118&gt;0,$O$219,0)+IF(P118&gt;0,$P$219,0)+IF(Q118&gt;0,$Q$219,0)+IF(R118&gt;0,$R$219,0)+IF(S118&gt;0,$S$219,0)+IF(T118&gt;0,$T$219,0)+IF(U118&gt;0,$U$219,0)+IF(V118&gt;0,$V$219,0)+IF(W118&gt;0,$W$219,0)+IF(X118&gt;0,$X$219,0)+IF(Y118&gt;0,$Y$219,0)+IF(Z118&gt;0,$Z$219,0)+IF(AA118&gt;0,$AA$219,0)+IF(AB118&gt;0,$AB$219,0)+IF(AC118&gt;0,$AC$219,0)+IF(AD118&gt;0,$AD$219,0)+IF(AE118&gt;0,$AE$219,0)+IF(AF118&gt;0,$AF$219,0)+IF(AG118&gt;0,$AG$219,0)</f>
        <v>14.96228527116294</v>
      </c>
      <c r="AI118" s="2">
        <f>SUM(H118:AG118)</f>
        <v>20</v>
      </c>
      <c r="AJ118" s="105">
        <f t="shared" si="2"/>
        <v>11</v>
      </c>
      <c r="AK118" s="106">
        <f t="shared" si="3"/>
        <v>1.3602077519239038</v>
      </c>
    </row>
    <row r="119" spans="1:37" ht="15">
      <c r="A119" s="16">
        <v>116</v>
      </c>
      <c r="B119" s="40" t="s">
        <v>183</v>
      </c>
      <c r="C119" s="40" t="s">
        <v>182</v>
      </c>
      <c r="D119" s="13" t="s">
        <v>338</v>
      </c>
      <c r="E119" s="13">
        <v>1986</v>
      </c>
      <c r="F119" s="16" t="s">
        <v>184</v>
      </c>
      <c r="G119" s="16">
        <v>76</v>
      </c>
      <c r="H119" s="14">
        <v>5</v>
      </c>
      <c r="I119" s="14">
        <v>1</v>
      </c>
      <c r="J119" s="14">
        <v>2</v>
      </c>
      <c r="K119" s="14">
        <v>1</v>
      </c>
      <c r="L119" s="14">
        <v>1</v>
      </c>
      <c r="M119" s="14"/>
      <c r="N119" s="14">
        <v>1</v>
      </c>
      <c r="O119" s="14"/>
      <c r="P119" s="14"/>
      <c r="Q119" s="14">
        <v>3</v>
      </c>
      <c r="R119" s="14"/>
      <c r="S119" s="14"/>
      <c r="T119" s="14">
        <v>1</v>
      </c>
      <c r="U119" s="14"/>
      <c r="V119" s="14"/>
      <c r="W119" s="14">
        <v>5</v>
      </c>
      <c r="X119" s="14">
        <v>2</v>
      </c>
      <c r="Y119" s="14"/>
      <c r="Z119" s="14"/>
      <c r="AA119" s="14"/>
      <c r="AB119" s="14"/>
      <c r="AC119" s="14"/>
      <c r="AD119" s="14"/>
      <c r="AE119" s="14"/>
      <c r="AF119" s="14"/>
      <c r="AG119" s="14"/>
      <c r="AH119" s="1">
        <f>IF(H119&gt;0,$H$219,0)+IF(I119&gt;0,$I$219,0)+IF(J119&gt;0,$J$219,0)+IF(K119&gt;0,$K$219,0)+IF(L119&gt;0,$L$219,0)+IF(M119&gt;0,$M$219,0)+IF(N119&gt;0,$N$219,0)+IF(O119&gt;0,$O$219,0)+IF(P119&gt;0,$P$219,0)+IF(Q119&gt;0,$Q$219,0)+IF(R119&gt;0,$R$219,0)+IF(S119&gt;0,$S$219,0)+IF(T119&gt;0,$T$219,0)+IF(U119&gt;0,$U$219,0)+IF(V119&gt;0,$V$219,0)+IF(W119&gt;0,$W$219,0)+IF(X119&gt;0,$X$219,0)+IF(Y119&gt;0,$Y$219,0)+IF(Z119&gt;0,$Z$219,0)+IF(AA119&gt;0,$AA$219,0)+IF(AB119&gt;0,$AB$219,0)+IF(AC119&gt;0,$AC$219,0)+IF(AD119&gt;0,$AD$219,0)+IF(AE119&gt;0,$AE$219,0)+IF(AF119&gt;0,$AF$219,0)+IF(AG119&gt;0,$AG$219,0)</f>
        <v>13.966653018794899</v>
      </c>
      <c r="AI119" s="2">
        <f>SUM(H119:AG119)</f>
        <v>22</v>
      </c>
      <c r="AJ119" s="105">
        <f t="shared" si="2"/>
        <v>10</v>
      </c>
      <c r="AK119" s="106">
        <f t="shared" si="3"/>
        <v>1.39666530187949</v>
      </c>
    </row>
    <row r="120" spans="1:37" ht="15">
      <c r="A120" s="16">
        <v>117</v>
      </c>
      <c r="B120" s="40" t="s">
        <v>463</v>
      </c>
      <c r="C120" s="40" t="s">
        <v>461</v>
      </c>
      <c r="D120" s="13" t="s">
        <v>338</v>
      </c>
      <c r="E120" s="13">
        <v>1979</v>
      </c>
      <c r="F120" s="16" t="s">
        <v>384</v>
      </c>
      <c r="G120" s="16">
        <v>119</v>
      </c>
      <c r="H120" s="14">
        <v>3</v>
      </c>
      <c r="I120" s="14">
        <v>3</v>
      </c>
      <c r="J120" s="14">
        <v>2</v>
      </c>
      <c r="K120" s="14">
        <v>1</v>
      </c>
      <c r="L120" s="14">
        <v>1</v>
      </c>
      <c r="M120" s="14"/>
      <c r="N120" s="14">
        <v>2</v>
      </c>
      <c r="O120" s="14"/>
      <c r="P120" s="14"/>
      <c r="Q120" s="14">
        <v>2</v>
      </c>
      <c r="R120" s="14"/>
      <c r="S120" s="14"/>
      <c r="T120" s="14">
        <v>1</v>
      </c>
      <c r="U120" s="14"/>
      <c r="V120" s="14"/>
      <c r="W120" s="14">
        <v>10</v>
      </c>
      <c r="X120" s="14">
        <v>1</v>
      </c>
      <c r="Y120" s="14"/>
      <c r="Z120" s="14"/>
      <c r="AA120" s="14"/>
      <c r="AB120" s="14"/>
      <c r="AC120" s="14"/>
      <c r="AD120" s="14"/>
      <c r="AE120" s="14"/>
      <c r="AF120" s="14"/>
      <c r="AG120" s="14"/>
      <c r="AH120" s="1">
        <f>IF(H120&gt;0,$H$219,0)+IF(I120&gt;0,$I$219,0)+IF(J120&gt;0,$J$219,0)+IF(K120&gt;0,$K$219,0)+IF(L120&gt;0,$L$219,0)+IF(M120&gt;0,$M$219,0)+IF(N120&gt;0,$N$219,0)+IF(O120&gt;0,$O$219,0)+IF(P120&gt;0,$P$219,0)+IF(Q120&gt;0,$Q$219,0)+IF(R120&gt;0,$R$219,0)+IF(S120&gt;0,$S$219,0)+IF(T120&gt;0,$T$219,0)+IF(U120&gt;0,$U$219,0)+IF(V120&gt;0,$V$219,0)+IF(W120&gt;0,$W$219,0)+IF(X120&gt;0,$X$219,0)+IF(Y120&gt;0,$Y$219,0)+IF(Z120&gt;0,$Z$219,0)+IF(AA120&gt;0,$AA$219,0)+IF(AB120&gt;0,$AB$219,0)+IF(AC120&gt;0,$AC$219,0)+IF(AD120&gt;0,$AD$219,0)+IF(AE120&gt;0,$AE$219,0)+IF(AF120&gt;0,$AF$219,0)+IF(AG120&gt;0,$AG$219,0)</f>
        <v>13.966653018794899</v>
      </c>
      <c r="AI120" s="2">
        <f>SUM(H120:AG120)</f>
        <v>26</v>
      </c>
      <c r="AJ120" s="105">
        <f t="shared" si="2"/>
        <v>10</v>
      </c>
      <c r="AK120" s="106">
        <f t="shared" si="3"/>
        <v>1.39666530187949</v>
      </c>
    </row>
    <row r="121" spans="1:37" ht="15">
      <c r="A121" s="16">
        <v>118</v>
      </c>
      <c r="B121" s="40" t="s">
        <v>173</v>
      </c>
      <c r="C121" s="40" t="s">
        <v>449</v>
      </c>
      <c r="D121" s="13" t="s">
        <v>338</v>
      </c>
      <c r="E121" s="13">
        <v>1982</v>
      </c>
      <c r="F121" s="16" t="s">
        <v>330</v>
      </c>
      <c r="G121" s="16">
        <v>274</v>
      </c>
      <c r="H121" s="14">
        <v>1</v>
      </c>
      <c r="I121" s="14"/>
      <c r="J121" s="14">
        <v>2</v>
      </c>
      <c r="K121" s="14">
        <v>1</v>
      </c>
      <c r="L121" s="14">
        <v>1</v>
      </c>
      <c r="M121" s="14">
        <v>2</v>
      </c>
      <c r="N121" s="14">
        <v>1</v>
      </c>
      <c r="O121" s="14">
        <v>1</v>
      </c>
      <c r="P121" s="14"/>
      <c r="Q121" s="14">
        <v>2</v>
      </c>
      <c r="R121" s="14"/>
      <c r="S121" s="14"/>
      <c r="T121" s="14">
        <v>1</v>
      </c>
      <c r="U121" s="14"/>
      <c r="V121" s="14"/>
      <c r="W121" s="14"/>
      <c r="X121" s="14">
        <v>1</v>
      </c>
      <c r="Y121" s="14"/>
      <c r="Z121" s="14"/>
      <c r="AA121" s="14"/>
      <c r="AB121" s="14"/>
      <c r="AC121" s="14"/>
      <c r="AD121" s="14"/>
      <c r="AE121" s="14"/>
      <c r="AF121" s="14"/>
      <c r="AG121" s="14"/>
      <c r="AH121" s="1">
        <f>IF(H121&gt;0,$H$219,0)+IF(I121&gt;0,$I$219,0)+IF(J121&gt;0,$J$219,0)+IF(K121&gt;0,$K$219,0)+IF(L121&gt;0,$L$219,0)+IF(M121&gt;0,$M$219,0)+IF(N121&gt;0,$N$219,0)+IF(O121&gt;0,$O$219,0)+IF(P121&gt;0,$P$219,0)+IF(Q121&gt;0,$Q$219,0)+IF(R121&gt;0,$R$219,0)+IF(S121&gt;0,$S$219,0)+IF(T121&gt;0,$T$219,0)+IF(U121&gt;0,$U$219,0)+IF(V121&gt;0,$V$219,0)+IF(W121&gt;0,$W$219,0)+IF(X121&gt;0,$X$219,0)+IF(Y121&gt;0,$Y$219,0)+IF(Z121&gt;0,$Z$219,0)+IF(AA121&gt;0,$AA$219,0)+IF(AB121&gt;0,$AB$219,0)+IF(AC121&gt;0,$AC$219,0)+IF(AD121&gt;0,$AD$219,0)+IF(AE121&gt;0,$AE$219,0)+IF(AF121&gt;0,$AF$219,0)+IF(AG121&gt;0,$AG$219,0)</f>
        <v>13.70742966461772</v>
      </c>
      <c r="AI121" s="2">
        <f>SUM(H121:AG121)</f>
        <v>13</v>
      </c>
      <c r="AJ121" s="105">
        <f t="shared" si="2"/>
        <v>10</v>
      </c>
      <c r="AK121" s="106">
        <f t="shared" si="3"/>
        <v>1.370742966461772</v>
      </c>
    </row>
    <row r="122" spans="1:37" ht="15">
      <c r="A122" s="16">
        <v>119</v>
      </c>
      <c r="B122" s="40" t="s">
        <v>164</v>
      </c>
      <c r="C122" s="40" t="s">
        <v>365</v>
      </c>
      <c r="D122" s="13" t="s">
        <v>338</v>
      </c>
      <c r="E122" s="13">
        <v>1971</v>
      </c>
      <c r="F122" s="16" t="s">
        <v>161</v>
      </c>
      <c r="G122" s="16">
        <v>288</v>
      </c>
      <c r="H122" s="14">
        <v>6</v>
      </c>
      <c r="I122" s="14"/>
      <c r="J122" s="14">
        <v>2</v>
      </c>
      <c r="K122" s="14">
        <v>1</v>
      </c>
      <c r="L122" s="14">
        <v>1</v>
      </c>
      <c r="M122" s="14">
        <v>3</v>
      </c>
      <c r="N122" s="14">
        <v>1</v>
      </c>
      <c r="O122" s="14">
        <v>4</v>
      </c>
      <c r="P122" s="14"/>
      <c r="Q122" s="14">
        <v>1</v>
      </c>
      <c r="R122" s="14"/>
      <c r="S122" s="14"/>
      <c r="T122" s="14">
        <v>1</v>
      </c>
      <c r="U122" s="14"/>
      <c r="V122" s="14"/>
      <c r="W122" s="14"/>
      <c r="X122" s="14">
        <v>2</v>
      </c>
      <c r="Y122" s="14"/>
      <c r="Z122" s="14"/>
      <c r="AA122" s="14"/>
      <c r="AB122" s="14"/>
      <c r="AC122" s="14"/>
      <c r="AD122" s="14"/>
      <c r="AE122" s="14"/>
      <c r="AF122" s="14"/>
      <c r="AG122" s="14"/>
      <c r="AH122" s="1">
        <f>IF(H122&gt;0,$H$219,0)+IF(I122&gt;0,$I$219,0)+IF(J122&gt;0,$J$219,0)+IF(K122&gt;0,$K$219,0)+IF(L122&gt;0,$L$219,0)+IF(M122&gt;0,$M$219,0)+IF(N122&gt;0,$N$219,0)+IF(O122&gt;0,$O$219,0)+IF(P122&gt;0,$P$219,0)+IF(Q122&gt;0,$Q$219,0)+IF(R122&gt;0,$R$219,0)+IF(S122&gt;0,$S$219,0)+IF(T122&gt;0,$T$219,0)+IF(U122&gt;0,$U$219,0)+IF(V122&gt;0,$V$219,0)+IF(W122&gt;0,$W$219,0)+IF(X122&gt;0,$X$219,0)+IF(Y122&gt;0,$Y$219,0)+IF(Z122&gt;0,$Z$219,0)+IF(AA122&gt;0,$AA$219,0)+IF(AB122&gt;0,$AB$219,0)+IF(AC122&gt;0,$AC$219,0)+IF(AD122&gt;0,$AD$219,0)+IF(AE122&gt;0,$AE$219,0)+IF(AF122&gt;0,$AF$219,0)+IF(AG122&gt;0,$AG$219,0)</f>
        <v>13.70742966461772</v>
      </c>
      <c r="AI122" s="2">
        <f>SUM(H122:AG122)</f>
        <v>22</v>
      </c>
      <c r="AJ122" s="105">
        <f t="shared" si="2"/>
        <v>10</v>
      </c>
      <c r="AK122" s="106">
        <f t="shared" si="3"/>
        <v>1.370742966461772</v>
      </c>
    </row>
    <row r="123" spans="1:37" ht="15">
      <c r="A123" s="16">
        <v>120</v>
      </c>
      <c r="B123" s="17" t="s">
        <v>88</v>
      </c>
      <c r="C123" s="17" t="s">
        <v>394</v>
      </c>
      <c r="D123" s="13" t="s">
        <v>231</v>
      </c>
      <c r="E123" s="13">
        <v>1988</v>
      </c>
      <c r="F123" s="16" t="s">
        <v>330</v>
      </c>
      <c r="G123" s="16">
        <v>18</v>
      </c>
      <c r="H123" s="9">
        <v>2</v>
      </c>
      <c r="I123" s="9">
        <v>2</v>
      </c>
      <c r="J123" s="9">
        <v>2</v>
      </c>
      <c r="K123" s="9">
        <v>1</v>
      </c>
      <c r="L123" s="9">
        <v>1</v>
      </c>
      <c r="M123" s="9">
        <v>1</v>
      </c>
      <c r="N123" s="9">
        <v>1</v>
      </c>
      <c r="O123" s="9">
        <v>1</v>
      </c>
      <c r="P123" s="9"/>
      <c r="Q123" s="9"/>
      <c r="R123" s="9"/>
      <c r="S123" s="9"/>
      <c r="T123" s="9">
        <v>1</v>
      </c>
      <c r="U123" s="9"/>
      <c r="V123" s="9"/>
      <c r="W123" s="9"/>
      <c r="X123" s="9">
        <v>1</v>
      </c>
      <c r="Y123" s="9"/>
      <c r="Z123" s="9"/>
      <c r="AA123" s="9"/>
      <c r="AB123" s="9"/>
      <c r="AC123" s="9"/>
      <c r="AD123" s="9"/>
      <c r="AE123" s="9"/>
      <c r="AF123" s="9"/>
      <c r="AG123" s="9"/>
      <c r="AH123" s="1">
        <f>IF(H123&gt;0,$H$219,0)+IF(I123&gt;0,$I$219,0)+IF(J123&gt;0,$J$219,0)+IF(K123&gt;0,$K$219,0)+IF(L123&gt;0,$L$219,0)+IF(M123&gt;0,$M$219,0)+IF(N123&gt;0,$N$219,0)+IF(O123&gt;0,$O$219,0)+IF(P123&gt;0,$P$219,0)+IF(Q123&gt;0,$Q$219,0)+IF(R123&gt;0,$R$219,0)+IF(S123&gt;0,$S$219,0)+IF(T123&gt;0,$T$219,0)+IF(U123&gt;0,$U$219,0)+IF(V123&gt;0,$V$219,0)+IF(W123&gt;0,$W$219,0)+IF(X123&gt;0,$X$219,0)+IF(Y123&gt;0,$Y$219,0)+IF(Z123&gt;0,$Z$219,0)+IF(AA123&gt;0,$AA$219,0)+IF(AB123&gt;0,$AB$219,0)+IF(AC123&gt;0,$AC$219,0)+IF(AD123&gt;0,$AD$219,0)+IF(AE123&gt;0,$AE$219,0)+IF(AF123&gt;0,$AF$219,0)+IF(AG123&gt;0,$AG$219,0)</f>
        <v>13.465082375667825</v>
      </c>
      <c r="AI123" s="2">
        <f>SUM(H123:AG123)</f>
        <v>13</v>
      </c>
      <c r="AJ123" s="105">
        <f t="shared" si="2"/>
        <v>10</v>
      </c>
      <c r="AK123" s="106">
        <f t="shared" si="3"/>
        <v>1.3465082375667825</v>
      </c>
    </row>
    <row r="124" spans="1:37" ht="15">
      <c r="A124" s="16">
        <v>121</v>
      </c>
      <c r="B124" s="40" t="s">
        <v>358</v>
      </c>
      <c r="C124" s="40" t="s">
        <v>420</v>
      </c>
      <c r="D124" s="13" t="s">
        <v>338</v>
      </c>
      <c r="E124" s="13">
        <v>1982</v>
      </c>
      <c r="F124" s="16" t="s">
        <v>359</v>
      </c>
      <c r="G124" s="16">
        <v>237</v>
      </c>
      <c r="H124" s="14">
        <v>3</v>
      </c>
      <c r="I124" s="14">
        <v>1</v>
      </c>
      <c r="J124" s="14">
        <v>2</v>
      </c>
      <c r="K124" s="14">
        <v>1</v>
      </c>
      <c r="L124" s="14">
        <v>1</v>
      </c>
      <c r="M124" s="14"/>
      <c r="N124" s="14">
        <v>2</v>
      </c>
      <c r="O124" s="14">
        <v>2</v>
      </c>
      <c r="P124" s="14"/>
      <c r="Q124" s="14">
        <v>3</v>
      </c>
      <c r="R124" s="14"/>
      <c r="S124" s="14">
        <v>3</v>
      </c>
      <c r="T124" s="14">
        <v>1</v>
      </c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">
        <f>IF(H124&gt;0,$H$219,0)+IF(I124&gt;0,$I$219,0)+IF(J124&gt;0,$J$219,0)+IF(K124&gt;0,$K$219,0)+IF(L124&gt;0,$L$219,0)+IF(M124&gt;0,$M$219,0)+IF(N124&gt;0,$N$219,0)+IF(O124&gt;0,$O$219,0)+IF(P124&gt;0,$P$219,0)+IF(Q124&gt;0,$Q$219,0)+IF(R124&gt;0,$R$219,0)+IF(S124&gt;0,$S$219,0)+IF(T124&gt;0,$T$219,0)+IF(U124&gt;0,$U$219,0)+IF(V124&gt;0,$V$219,0)+IF(W124&gt;0,$W$219,0)+IF(X124&gt;0,$X$219,0)+IF(Y124&gt;0,$Y$219,0)+IF(Z124&gt;0,$Z$219,0)+IF(AA124&gt;0,$AA$219,0)+IF(AB124&gt;0,$AB$219,0)+IF(AC124&gt;0,$AC$219,0)+IF(AD124&gt;0,$AD$219,0)+IF(AE124&gt;0,$AE$219,0)+IF(AF124&gt;0,$AF$219,0)+IF(AG124&gt;0,$AG$219,0)</f>
        <v>13.440895655027102</v>
      </c>
      <c r="AI124" s="2">
        <f>SUM(H124:AG124)</f>
        <v>19</v>
      </c>
      <c r="AJ124" s="105">
        <f t="shared" si="2"/>
        <v>10</v>
      </c>
      <c r="AK124" s="106">
        <f t="shared" si="3"/>
        <v>1.3440895655027103</v>
      </c>
    </row>
    <row r="125" spans="1:37" ht="15">
      <c r="A125" s="16">
        <v>122</v>
      </c>
      <c r="B125" s="40" t="s">
        <v>15</v>
      </c>
      <c r="C125" s="40" t="s">
        <v>474</v>
      </c>
      <c r="D125" s="13" t="s">
        <v>338</v>
      </c>
      <c r="E125" s="13"/>
      <c r="F125" s="16"/>
      <c r="G125" s="16"/>
      <c r="H125" s="14">
        <v>2</v>
      </c>
      <c r="I125" s="14">
        <v>2</v>
      </c>
      <c r="J125" s="14">
        <v>2</v>
      </c>
      <c r="K125" s="14">
        <v>1</v>
      </c>
      <c r="L125" s="14">
        <v>1</v>
      </c>
      <c r="M125" s="14">
        <v>4</v>
      </c>
      <c r="N125" s="14">
        <v>2</v>
      </c>
      <c r="O125" s="14">
        <v>2</v>
      </c>
      <c r="P125" s="14"/>
      <c r="Q125" s="14">
        <v>3</v>
      </c>
      <c r="R125" s="14"/>
      <c r="S125" s="14"/>
      <c r="T125" s="14">
        <v>1</v>
      </c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">
        <f>IF(H125&gt;0,$H$219,0)+IF(I125&gt;0,$I$219,0)+IF(J125&gt;0,$J$219,0)+IF(K125&gt;0,$K$219,0)+IF(L125&gt;0,$L$219,0)+IF(M125&gt;0,$M$219,0)+IF(N125&gt;0,$N$219,0)+IF(O125&gt;0,$O$219,0)+IF(P125&gt;0,$P$219,0)+IF(Q125&gt;0,$Q$219,0)+IF(R125&gt;0,$R$219,0)+IF(S125&gt;0,$S$219,0)+IF(T125&gt;0,$T$219,0)+IF(U125&gt;0,$U$219,0)+IF(V125&gt;0,$V$219,0)+IF(W125&gt;0,$W$219,0)+IF(X125&gt;0,$X$219,0)+IF(Y125&gt;0,$Y$219,0)+IF(Z125&gt;0,$Z$219,0)+IF(AA125&gt;0,$AA$219,0)+IF(AB125&gt;0,$AB$219,0)+IF(AC125&gt;0,$AC$219,0)+IF(AD125&gt;0,$AD$219,0)+IF(AE125&gt;0,$AE$219,0)+IF(AF125&gt;0,$AF$219,0)+IF(AG125&gt;0,$AG$219,0)</f>
        <v>12.88242478466457</v>
      </c>
      <c r="AI125" s="2">
        <f>SUM(H125:AG125)</f>
        <v>20</v>
      </c>
      <c r="AJ125" s="105">
        <f t="shared" si="2"/>
        <v>10</v>
      </c>
      <c r="AK125" s="106">
        <f t="shared" si="3"/>
        <v>1.288242478466457</v>
      </c>
    </row>
    <row r="126" spans="1:37" ht="15">
      <c r="A126" s="16">
        <v>123</v>
      </c>
      <c r="B126" s="40" t="s">
        <v>450</v>
      </c>
      <c r="C126" s="40" t="s">
        <v>409</v>
      </c>
      <c r="D126" s="13" t="s">
        <v>338</v>
      </c>
      <c r="E126" s="13">
        <v>1976</v>
      </c>
      <c r="F126" s="16" t="s">
        <v>330</v>
      </c>
      <c r="G126" s="16">
        <v>93</v>
      </c>
      <c r="H126" s="14">
        <v>7</v>
      </c>
      <c r="I126" s="14">
        <v>3</v>
      </c>
      <c r="J126" s="14">
        <v>2</v>
      </c>
      <c r="K126" s="14">
        <v>1</v>
      </c>
      <c r="L126" s="14">
        <v>1</v>
      </c>
      <c r="M126" s="14">
        <v>3</v>
      </c>
      <c r="N126" s="14">
        <v>1</v>
      </c>
      <c r="O126" s="14">
        <v>2</v>
      </c>
      <c r="P126" s="14"/>
      <c r="Q126" s="14">
        <v>1</v>
      </c>
      <c r="R126" s="14"/>
      <c r="S126" s="14"/>
      <c r="T126" s="14">
        <v>1</v>
      </c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">
        <f>IF(H126&gt;0,$H$219,0)+IF(I126&gt;0,$I$219,0)+IF(J126&gt;0,$J$219,0)+IF(K126&gt;0,$K$219,0)+IF(L126&gt;0,$L$219,0)+IF(M126&gt;0,$M$219,0)+IF(N126&gt;0,$N$219,0)+IF(O126&gt;0,$O$219,0)+IF(P126&gt;0,$P$219,0)+IF(Q126&gt;0,$Q$219,0)+IF(R126&gt;0,$R$219,0)+IF(S126&gt;0,$S$219,0)+IF(T126&gt;0,$T$219,0)+IF(U126&gt;0,$U$219,0)+IF(V126&gt;0,$V$219,0)+IF(W126&gt;0,$W$219,0)+IF(X126&gt;0,$X$219,0)+IF(Y126&gt;0,$Y$219,0)+IF(Z126&gt;0,$Z$219,0)+IF(AA126&gt;0,$AA$219,0)+IF(AB126&gt;0,$AB$219,0)+IF(AC126&gt;0,$AC$219,0)+IF(AD126&gt;0,$AD$219,0)+IF(AE126&gt;0,$AE$219,0)+IF(AF126&gt;0,$AF$219,0)+IF(AG126&gt;0,$AG$219,0)</f>
        <v>12.88242478466457</v>
      </c>
      <c r="AI126" s="2">
        <f>SUM(H126:AG126)</f>
        <v>22</v>
      </c>
      <c r="AJ126" s="105">
        <f t="shared" si="2"/>
        <v>10</v>
      </c>
      <c r="AK126" s="106">
        <f t="shared" si="3"/>
        <v>1.288242478466457</v>
      </c>
    </row>
    <row r="127" spans="1:37" ht="15">
      <c r="A127" s="16">
        <v>124</v>
      </c>
      <c r="B127" s="17" t="s">
        <v>439</v>
      </c>
      <c r="C127" s="17" t="s">
        <v>84</v>
      </c>
      <c r="D127" s="13" t="s">
        <v>231</v>
      </c>
      <c r="E127" s="13">
        <v>1978</v>
      </c>
      <c r="F127" s="16" t="s">
        <v>370</v>
      </c>
      <c r="G127" s="16">
        <v>27</v>
      </c>
      <c r="H127" s="9">
        <v>1</v>
      </c>
      <c r="I127" s="9">
        <v>5</v>
      </c>
      <c r="J127" s="9">
        <v>6</v>
      </c>
      <c r="K127" s="9">
        <v>1</v>
      </c>
      <c r="L127" s="9">
        <v>1</v>
      </c>
      <c r="M127" s="9">
        <v>1</v>
      </c>
      <c r="N127" s="9">
        <v>1</v>
      </c>
      <c r="O127" s="9"/>
      <c r="P127" s="9"/>
      <c r="Q127" s="9">
        <v>3</v>
      </c>
      <c r="R127" s="9"/>
      <c r="S127" s="9"/>
      <c r="T127" s="9">
        <v>1</v>
      </c>
      <c r="U127" s="9"/>
      <c r="V127" s="9"/>
      <c r="W127" s="9"/>
      <c r="X127" s="9">
        <v>2</v>
      </c>
      <c r="Y127" s="9"/>
      <c r="Z127" s="9"/>
      <c r="AA127" s="9"/>
      <c r="AB127" s="9"/>
      <c r="AC127" s="9"/>
      <c r="AD127" s="9"/>
      <c r="AE127" s="9"/>
      <c r="AF127" s="9"/>
      <c r="AG127" s="9"/>
      <c r="AH127" s="1">
        <f>IF(H127&gt;0,$H$219,0)+IF(I127&gt;0,$I$219,0)+IF(J127&gt;0,$J$219,0)+IF(K127&gt;0,$K$219,0)+IF(L127&gt;0,$L$219,0)+IF(M127&gt;0,$M$219,0)+IF(N127&gt;0,$N$219,0)+IF(O127&gt;0,$O$219,0)+IF(P127&gt;0,$P$219,0)+IF(Q127&gt;0,$Q$219,0)+IF(R127&gt;0,$R$219,0)+IF(S127&gt;0,$S$219,0)+IF(T127&gt;0,$T$219,0)+IF(U127&gt;0,$U$219,0)+IF(V127&gt;0,$V$219,0)+IF(W127&gt;0,$W$219,0)+IF(X127&gt;0,$X$219,0)+IF(Y127&gt;0,$Y$219,0)+IF(Z127&gt;0,$Z$219,0)+IF(AA127&gt;0,$AA$219,0)+IF(AB127&gt;0,$AB$219,0)+IF(AC127&gt;0,$AC$219,0)+IF(AD127&gt;0,$AD$219,0)+IF(AE127&gt;0,$AE$219,0)+IF(AF127&gt;0,$AF$219,0)+IF(AG127&gt;0,$AG$219,0)</f>
        <v>12.864246055476666</v>
      </c>
      <c r="AI127" s="2">
        <f>SUM(H127:AG127)</f>
        <v>22</v>
      </c>
      <c r="AJ127" s="105">
        <f t="shared" si="2"/>
        <v>10</v>
      </c>
      <c r="AK127" s="106">
        <f t="shared" si="3"/>
        <v>1.2864246055476667</v>
      </c>
    </row>
    <row r="128" spans="1:37" ht="15">
      <c r="A128" s="16">
        <v>125</v>
      </c>
      <c r="B128" s="17" t="s">
        <v>210</v>
      </c>
      <c r="C128" s="17" t="s">
        <v>209</v>
      </c>
      <c r="D128" s="13" t="s">
        <v>231</v>
      </c>
      <c r="E128" s="13">
        <v>1988</v>
      </c>
      <c r="F128" s="16" t="s">
        <v>376</v>
      </c>
      <c r="G128" s="16">
        <v>227</v>
      </c>
      <c r="H128" s="9">
        <v>1</v>
      </c>
      <c r="I128" s="9">
        <v>2</v>
      </c>
      <c r="J128" s="9">
        <v>4</v>
      </c>
      <c r="K128" s="9">
        <v>1</v>
      </c>
      <c r="L128" s="9">
        <v>1</v>
      </c>
      <c r="M128" s="9">
        <v>3</v>
      </c>
      <c r="N128" s="9">
        <v>1</v>
      </c>
      <c r="O128" s="9"/>
      <c r="P128" s="9"/>
      <c r="Q128" s="9">
        <v>10</v>
      </c>
      <c r="R128" s="9"/>
      <c r="S128" s="9"/>
      <c r="T128" s="9">
        <v>1</v>
      </c>
      <c r="U128" s="9"/>
      <c r="V128" s="9"/>
      <c r="W128" s="9"/>
      <c r="X128" s="9">
        <v>4</v>
      </c>
      <c r="Y128" s="9"/>
      <c r="Z128" s="9"/>
      <c r="AA128" s="9"/>
      <c r="AB128" s="9"/>
      <c r="AC128" s="9"/>
      <c r="AD128" s="9"/>
      <c r="AE128" s="9"/>
      <c r="AF128" s="9"/>
      <c r="AG128" s="9"/>
      <c r="AH128" s="1">
        <f>IF(H128&gt;0,$H$219,0)+IF(I128&gt;0,$I$219,0)+IF(J128&gt;0,$J$219,0)+IF(K128&gt;0,$K$219,0)+IF(L128&gt;0,$L$219,0)+IF(M128&gt;0,$M$219,0)+IF(N128&gt;0,$N$219,0)+IF(O128&gt;0,$O$219,0)+IF(P128&gt;0,$P$219,0)+IF(Q128&gt;0,$Q$219,0)+IF(R128&gt;0,$R$219,0)+IF(S128&gt;0,$S$219,0)+IF(T128&gt;0,$T$219,0)+IF(U128&gt;0,$U$219,0)+IF(V128&gt;0,$V$219,0)+IF(W128&gt;0,$W$219,0)+IF(X128&gt;0,$X$219,0)+IF(Y128&gt;0,$Y$219,0)+IF(Z128&gt;0,$Z$219,0)+IF(AA128&gt;0,$AA$219,0)+IF(AB128&gt;0,$AB$219,0)+IF(AC128&gt;0,$AC$219,0)+IF(AD128&gt;0,$AD$219,0)+IF(AE128&gt;0,$AE$219,0)+IF(AF128&gt;0,$AF$219,0)+IF(AG128&gt;0,$AG$219,0)</f>
        <v>12.864246055476666</v>
      </c>
      <c r="AI128" s="2">
        <f>SUM(H128:AG128)</f>
        <v>28</v>
      </c>
      <c r="AJ128" s="105">
        <f t="shared" si="2"/>
        <v>10</v>
      </c>
      <c r="AK128" s="106">
        <f t="shared" si="3"/>
        <v>1.2864246055476667</v>
      </c>
    </row>
    <row r="129" spans="1:37" ht="15">
      <c r="A129" s="16">
        <v>126</v>
      </c>
      <c r="B129" s="40" t="s">
        <v>453</v>
      </c>
      <c r="C129" s="40" t="s">
        <v>445</v>
      </c>
      <c r="D129" s="13" t="s">
        <v>338</v>
      </c>
      <c r="E129" s="13">
        <v>1983</v>
      </c>
      <c r="F129" s="16" t="s">
        <v>94</v>
      </c>
      <c r="G129" s="16">
        <v>204</v>
      </c>
      <c r="H129" s="14">
        <v>1</v>
      </c>
      <c r="I129" s="14">
        <v>3</v>
      </c>
      <c r="J129" s="14">
        <v>3</v>
      </c>
      <c r="K129" s="14">
        <v>1</v>
      </c>
      <c r="L129" s="14">
        <v>1</v>
      </c>
      <c r="M129" s="14">
        <v>8</v>
      </c>
      <c r="N129" s="14">
        <v>2</v>
      </c>
      <c r="O129" s="14"/>
      <c r="P129" s="14"/>
      <c r="Q129" s="14">
        <v>5</v>
      </c>
      <c r="R129" s="14"/>
      <c r="S129" s="14"/>
      <c r="T129" s="14">
        <v>1</v>
      </c>
      <c r="U129" s="14"/>
      <c r="V129" s="14"/>
      <c r="W129" s="14"/>
      <c r="X129" s="14">
        <v>4</v>
      </c>
      <c r="Y129" s="14"/>
      <c r="Z129" s="14"/>
      <c r="AA129" s="14"/>
      <c r="AB129" s="14"/>
      <c r="AC129" s="14"/>
      <c r="AD129" s="14"/>
      <c r="AE129" s="14"/>
      <c r="AF129" s="14"/>
      <c r="AG129" s="14"/>
      <c r="AH129" s="1">
        <f>IF(H129&gt;0,$H$219,0)+IF(I129&gt;0,$I$219,0)+IF(J129&gt;0,$J$219,0)+IF(K129&gt;0,$K$219,0)+IF(L129&gt;0,$L$219,0)+IF(M129&gt;0,$M$219,0)+IF(N129&gt;0,$N$219,0)+IF(O129&gt;0,$O$219,0)+IF(P129&gt;0,$P$219,0)+IF(Q129&gt;0,$Q$219,0)+IF(R129&gt;0,$R$219,0)+IF(S129&gt;0,$S$219,0)+IF(T129&gt;0,$T$219,0)+IF(U129&gt;0,$U$219,0)+IF(V129&gt;0,$V$219,0)+IF(W129&gt;0,$W$219,0)+IF(X129&gt;0,$X$219,0)+IF(Y129&gt;0,$Y$219,0)+IF(Z129&gt;0,$Z$219,0)+IF(AA129&gt;0,$AA$219,0)+IF(AB129&gt;0,$AB$219,0)+IF(AC129&gt;0,$AC$219,0)+IF(AD129&gt;0,$AD$219,0)+IF(AE129&gt;0,$AE$219,0)+IF(AF129&gt;0,$AF$219,0)+IF(AG129&gt;0,$AG$219,0)</f>
        <v>12.864246055476666</v>
      </c>
      <c r="AI129" s="2">
        <f>SUM(H129:AG129)</f>
        <v>29</v>
      </c>
      <c r="AJ129" s="105">
        <f t="shared" si="2"/>
        <v>10</v>
      </c>
      <c r="AK129" s="106">
        <f t="shared" si="3"/>
        <v>1.2864246055476667</v>
      </c>
    </row>
    <row r="130" spans="1:37" ht="15">
      <c r="A130" s="16">
        <v>127</v>
      </c>
      <c r="B130" s="40" t="s">
        <v>354</v>
      </c>
      <c r="C130" s="40" t="s">
        <v>230</v>
      </c>
      <c r="D130" s="13" t="s">
        <v>338</v>
      </c>
      <c r="E130" s="13">
        <v>1980</v>
      </c>
      <c r="F130" s="16" t="s">
        <v>355</v>
      </c>
      <c r="G130" s="16">
        <v>244</v>
      </c>
      <c r="H130" s="14">
        <v>5</v>
      </c>
      <c r="I130" s="14">
        <v>2</v>
      </c>
      <c r="J130" s="14">
        <v>1</v>
      </c>
      <c r="K130" s="14">
        <v>1</v>
      </c>
      <c r="L130" s="14">
        <v>1</v>
      </c>
      <c r="M130" s="14">
        <v>11</v>
      </c>
      <c r="N130" s="14">
        <v>4</v>
      </c>
      <c r="O130" s="14"/>
      <c r="P130" s="14"/>
      <c r="Q130" s="14">
        <v>7</v>
      </c>
      <c r="R130" s="14"/>
      <c r="S130" s="14"/>
      <c r="T130" s="14">
        <v>1</v>
      </c>
      <c r="U130" s="14"/>
      <c r="V130" s="14"/>
      <c r="W130" s="14"/>
      <c r="X130" s="14">
        <v>12</v>
      </c>
      <c r="Y130" s="14"/>
      <c r="Z130" s="14"/>
      <c r="AA130" s="14"/>
      <c r="AB130" s="14"/>
      <c r="AC130" s="14"/>
      <c r="AD130" s="14"/>
      <c r="AE130" s="14"/>
      <c r="AF130" s="14"/>
      <c r="AG130" s="14"/>
      <c r="AH130" s="1">
        <f>IF(H130&gt;0,$H$219,0)+IF(I130&gt;0,$I$219,0)+IF(J130&gt;0,$J$219,0)+IF(K130&gt;0,$K$219,0)+IF(L130&gt;0,$L$219,0)+IF(M130&gt;0,$M$219,0)+IF(N130&gt;0,$N$219,0)+IF(O130&gt;0,$O$219,0)+IF(P130&gt;0,$P$219,0)+IF(Q130&gt;0,$Q$219,0)+IF(R130&gt;0,$R$219,0)+IF(S130&gt;0,$S$219,0)+IF(T130&gt;0,$T$219,0)+IF(U130&gt;0,$U$219,0)+IF(V130&gt;0,$V$219,0)+IF(W130&gt;0,$W$219,0)+IF(X130&gt;0,$X$219,0)+IF(Y130&gt;0,$Y$219,0)+IF(Z130&gt;0,$Z$219,0)+IF(AA130&gt;0,$AA$219,0)+IF(AB130&gt;0,$AB$219,0)+IF(AC130&gt;0,$AC$219,0)+IF(AD130&gt;0,$AD$219,0)+IF(AE130&gt;0,$AE$219,0)+IF(AF130&gt;0,$AF$219,0)+IF(AG130&gt;0,$AG$219,0)</f>
        <v>12.864246055476666</v>
      </c>
      <c r="AI130" s="2">
        <f>SUM(H130:AG130)</f>
        <v>45</v>
      </c>
      <c r="AJ130" s="105">
        <f t="shared" si="2"/>
        <v>10</v>
      </c>
      <c r="AK130" s="106">
        <f t="shared" si="3"/>
        <v>1.2864246055476667</v>
      </c>
    </row>
    <row r="131" spans="1:37" ht="15">
      <c r="A131" s="16">
        <v>128</v>
      </c>
      <c r="B131" s="40" t="s">
        <v>265</v>
      </c>
      <c r="C131" s="40" t="s">
        <v>150</v>
      </c>
      <c r="D131" s="13" t="s">
        <v>338</v>
      </c>
      <c r="E131" s="13"/>
      <c r="F131" s="16"/>
      <c r="G131" s="16"/>
      <c r="H131" s="14">
        <v>1</v>
      </c>
      <c r="I131" s="14">
        <v>1</v>
      </c>
      <c r="J131" s="14">
        <v>1</v>
      </c>
      <c r="K131" s="14">
        <v>1</v>
      </c>
      <c r="L131" s="14">
        <v>1</v>
      </c>
      <c r="M131" s="14"/>
      <c r="N131" s="14">
        <v>1</v>
      </c>
      <c r="O131" s="14"/>
      <c r="P131" s="14">
        <v>1</v>
      </c>
      <c r="Q131" s="14">
        <v>1</v>
      </c>
      <c r="R131" s="14"/>
      <c r="S131" s="14"/>
      <c r="T131" s="14">
        <v>1</v>
      </c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">
        <f>IF(H131&gt;0,$H$219,0)+IF(I131&gt;0,$I$219,0)+IF(J131&gt;0,$J$219,0)+IF(K131&gt;0,$K$219,0)+IF(L131&gt;0,$L$219,0)+IF(M131&gt;0,$M$219,0)+IF(N131&gt;0,$N$219,0)+IF(O131&gt;0,$O$219,0)+IF(P131&gt;0,$P$219,0)+IF(Q131&gt;0,$Q$219,0)+IF(R131&gt;0,$R$219,0)+IF(S131&gt;0,$S$219,0)+IF(T131&gt;0,$T$219,0)+IF(U131&gt;0,$U$219,0)+IF(V131&gt;0,$V$219,0)+IF(W131&gt;0,$W$219,0)+IF(X131&gt;0,$X$219,0)+IF(Y131&gt;0,$Y$219,0)+IF(Z131&gt;0,$Z$219,0)+IF(AA131&gt;0,$AA$219,0)+IF(AB131&gt;0,$AB$219,0)+IF(AC131&gt;0,$AC$219,0)+IF(AD131&gt;0,$AD$219,0)+IF(AE131&gt;0,$AE$219,0)+IF(AF131&gt;0,$AF$219,0)+IF(AG131&gt;0,$AG$219,0)</f>
        <v>11.939688210871395</v>
      </c>
      <c r="AI131" s="2">
        <f>SUM(H131:AG131)</f>
        <v>9</v>
      </c>
      <c r="AJ131" s="105">
        <f t="shared" si="2"/>
        <v>9</v>
      </c>
      <c r="AK131" s="106">
        <f t="shared" si="3"/>
        <v>1.326632023430155</v>
      </c>
    </row>
    <row r="132" spans="1:37" ht="15">
      <c r="A132" s="16">
        <v>129</v>
      </c>
      <c r="B132" s="40" t="s">
        <v>306</v>
      </c>
      <c r="C132" s="40" t="s">
        <v>305</v>
      </c>
      <c r="D132" s="13" t="s">
        <v>338</v>
      </c>
      <c r="E132" s="13">
        <v>1990</v>
      </c>
      <c r="F132" s="16" t="s">
        <v>307</v>
      </c>
      <c r="G132" s="16">
        <v>296</v>
      </c>
      <c r="H132" s="14">
        <v>2</v>
      </c>
      <c r="I132" s="14">
        <v>3</v>
      </c>
      <c r="J132" s="14">
        <v>2</v>
      </c>
      <c r="K132" s="14">
        <v>1</v>
      </c>
      <c r="L132" s="14">
        <v>1</v>
      </c>
      <c r="M132" s="14"/>
      <c r="N132" s="14">
        <v>2</v>
      </c>
      <c r="O132" s="14"/>
      <c r="P132" s="14">
        <v>2</v>
      </c>
      <c r="Q132" s="14">
        <v>1</v>
      </c>
      <c r="R132" s="14"/>
      <c r="S132" s="14"/>
      <c r="T132" s="14" t="s">
        <v>26</v>
      </c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">
        <f>IF(H132&gt;0,$H$219,0)+IF(I132&gt;0,$I$219,0)+IF(J132&gt;0,$J$219,0)+IF(K132&gt;0,$K$219,0)+IF(L132&gt;0,$L$219,0)+IF(M132&gt;0,$M$219,0)+IF(N132&gt;0,$N$219,0)+IF(O132&gt;0,$O$219,0)+IF(P132&gt;0,$P$219,0)+IF(Q132&gt;0,$Q$219,0)+IF(R132&gt;0,$R$219,0)+IF(S132&gt;0,$S$219,0)+IF(T132&gt;0,$T$219,0)+IF(U132&gt;0,$U$219,0)+IF(V132&gt;0,$V$219,0)+IF(W132&gt;0,$W$219,0)+IF(X132&gt;0,$X$219,0)+IF(Y132&gt;0,$Y$219,0)+IF(Z132&gt;0,$Z$219,0)+IF(AA132&gt;0,$AA$219,0)+IF(AB132&gt;0,$AB$219,0)+IF(AC132&gt;0,$AC$219,0)+IF(AD132&gt;0,$AD$219,0)+IF(AE132&gt;0,$AE$219,0)+IF(AF132&gt;0,$AF$219,0)+IF(AG132&gt;0,$AG$219,0)</f>
        <v>11.939688210871395</v>
      </c>
      <c r="AI132" s="2">
        <f>SUM(H132:AG132)</f>
        <v>14</v>
      </c>
      <c r="AJ132" s="105">
        <f t="shared" si="2"/>
        <v>8</v>
      </c>
      <c r="AK132" s="106">
        <f t="shared" si="3"/>
        <v>1.4924610263589244</v>
      </c>
    </row>
    <row r="133" spans="1:37" ht="15">
      <c r="A133" s="16">
        <v>130</v>
      </c>
      <c r="B133" s="17" t="s">
        <v>224</v>
      </c>
      <c r="C133" s="17" t="s">
        <v>223</v>
      </c>
      <c r="D133" s="13" t="s">
        <v>231</v>
      </c>
      <c r="E133" s="13">
        <v>1992</v>
      </c>
      <c r="F133" s="16" t="s">
        <v>225</v>
      </c>
      <c r="G133" s="16">
        <v>216</v>
      </c>
      <c r="H133" s="9">
        <v>2</v>
      </c>
      <c r="I133" s="9">
        <v>2</v>
      </c>
      <c r="J133" s="9">
        <v>3</v>
      </c>
      <c r="K133" s="9">
        <v>1</v>
      </c>
      <c r="L133" s="9">
        <v>1</v>
      </c>
      <c r="M133" s="9">
        <v>3</v>
      </c>
      <c r="N133" s="9">
        <v>2</v>
      </c>
      <c r="O133" s="9">
        <v>6</v>
      </c>
      <c r="P133" s="9"/>
      <c r="Q133" s="9"/>
      <c r="R133" s="9"/>
      <c r="S133" s="9"/>
      <c r="T133" s="9">
        <v>1</v>
      </c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1">
        <f>IF(H133&gt;0,$H$219,0)+IF(I133&gt;0,$I$219,0)+IF(J133&gt;0,$J$219,0)+IF(K133&gt;0,$K$219,0)+IF(L133&gt;0,$L$219,0)+IF(M133&gt;0,$M$219,0)+IF(N133&gt;0,$N$219,0)+IF(O133&gt;0,$O$219,0)+IF(P133&gt;0,$P$219,0)+IF(Q133&gt;0,$Q$219,0)+IF(R133&gt;0,$R$219,0)+IF(S133&gt;0,$S$219,0)+IF(T133&gt;0,$T$219,0)+IF(U133&gt;0,$U$219,0)+IF(V133&gt;0,$V$219,0)+IF(W133&gt;0,$W$219,0)+IF(X133&gt;0,$X$219,0)+IF(Y133&gt;0,$Y$219,0)+IF(Z133&gt;0,$Z$219,0)+IF(AA133&gt;0,$AA$219,0)+IF(AB133&gt;0,$AB$219,0)+IF(AC133&gt;0,$AC$219,0)+IF(AD133&gt;0,$AD$219,0)+IF(AE133&gt;0,$AE$219,0)+IF(AF133&gt;0,$AF$219,0)+IF(AG133&gt;0,$AG$219,0)</f>
        <v>11.501779623374247</v>
      </c>
      <c r="AI133" s="2">
        <f>SUM(H133:AG133)</f>
        <v>21</v>
      </c>
      <c r="AJ133" s="105">
        <f aca="true" t="shared" si="4" ref="AJ133:AJ165">COUNTIF(H133:AG133,"&gt;0")</f>
        <v>9</v>
      </c>
      <c r="AK133" s="106">
        <f aca="true" t="shared" si="5" ref="AK133:AK165">AH133/AJ133</f>
        <v>1.2779755137082498</v>
      </c>
    </row>
    <row r="134" spans="1:37" ht="15">
      <c r="A134" s="16">
        <v>131</v>
      </c>
      <c r="B134" s="17" t="s">
        <v>322</v>
      </c>
      <c r="C134" s="17" t="s">
        <v>321</v>
      </c>
      <c r="D134" s="13" t="s">
        <v>231</v>
      </c>
      <c r="E134" s="13">
        <v>1990</v>
      </c>
      <c r="F134" s="16" t="s">
        <v>382</v>
      </c>
      <c r="G134" s="16">
        <v>24</v>
      </c>
      <c r="H134" s="9">
        <v>4</v>
      </c>
      <c r="I134" s="9">
        <v>1</v>
      </c>
      <c r="J134" s="9">
        <v>4</v>
      </c>
      <c r="K134" s="9">
        <v>1</v>
      </c>
      <c r="L134" s="9">
        <v>1</v>
      </c>
      <c r="M134" s="9">
        <v>1</v>
      </c>
      <c r="N134" s="9">
        <v>2</v>
      </c>
      <c r="O134" s="9"/>
      <c r="P134" s="9"/>
      <c r="Q134" s="9"/>
      <c r="R134" s="9"/>
      <c r="S134" s="9"/>
      <c r="T134" s="9">
        <v>1</v>
      </c>
      <c r="U134" s="9"/>
      <c r="V134" s="9"/>
      <c r="W134" s="9"/>
      <c r="X134" s="9">
        <v>2</v>
      </c>
      <c r="Y134" s="9"/>
      <c r="Z134" s="9"/>
      <c r="AA134" s="9"/>
      <c r="AB134" s="9"/>
      <c r="AC134" s="9"/>
      <c r="AD134" s="9"/>
      <c r="AE134" s="9"/>
      <c r="AF134" s="9"/>
      <c r="AG134" s="9"/>
      <c r="AH134" s="1">
        <f>IF(H134&gt;0,$H$219,0)+IF(I134&gt;0,$I$219,0)+IF(J134&gt;0,$J$219,0)+IF(K134&gt;0,$K$219,0)+IF(L134&gt;0,$L$219,0)+IF(M134&gt;0,$M$219,0)+IF(N134&gt;0,$N$219,0)+IF(O134&gt;0,$O$219,0)+IF(P134&gt;0,$P$219,0)+IF(Q134&gt;0,$Q$219,0)+IF(R134&gt;0,$R$219,0)+IF(S134&gt;0,$S$219,0)+IF(T134&gt;0,$T$219,0)+IF(U134&gt;0,$U$219,0)+IF(V134&gt;0,$V$219,0)+IF(W134&gt;0,$W$219,0)+IF(X134&gt;0,$X$219,0)+IF(Y134&gt;0,$Y$219,0)+IF(Z134&gt;0,$Z$219,0)+IF(AA134&gt;0,$AA$219,0)+IF(AB134&gt;0,$AB$219,0)+IF(AC134&gt;0,$AC$219,0)+IF(AD134&gt;0,$AD$219,0)+IF(AE134&gt;0,$AE$219,0)+IF(AF134&gt;0,$AF$219,0)+IF(AG134&gt;0,$AG$219,0)</f>
        <v>11.483600894186344</v>
      </c>
      <c r="AI134" s="2">
        <f>SUM(H134:AG134)</f>
        <v>17</v>
      </c>
      <c r="AJ134" s="105">
        <f t="shared" si="4"/>
        <v>9</v>
      </c>
      <c r="AK134" s="106">
        <f t="shared" si="5"/>
        <v>1.2759556549095938</v>
      </c>
    </row>
    <row r="135" spans="1:37" ht="15">
      <c r="A135" s="16">
        <v>132</v>
      </c>
      <c r="B135" s="17" t="s">
        <v>269</v>
      </c>
      <c r="C135" s="17" t="s">
        <v>257</v>
      </c>
      <c r="D135" s="13" t="s">
        <v>231</v>
      </c>
      <c r="E135" s="13">
        <v>1978</v>
      </c>
      <c r="F135" s="16" t="s">
        <v>270</v>
      </c>
      <c r="G135" s="16">
        <v>172</v>
      </c>
      <c r="H135" s="9">
        <v>1</v>
      </c>
      <c r="I135" s="9">
        <v>1</v>
      </c>
      <c r="J135" s="9">
        <v>5</v>
      </c>
      <c r="K135" s="9">
        <v>1</v>
      </c>
      <c r="L135" s="9">
        <v>2</v>
      </c>
      <c r="M135" s="9">
        <v>5</v>
      </c>
      <c r="N135" s="9">
        <v>1</v>
      </c>
      <c r="O135" s="9"/>
      <c r="P135" s="9"/>
      <c r="Q135" s="9"/>
      <c r="R135" s="9"/>
      <c r="S135" s="9"/>
      <c r="T135" s="9">
        <v>1</v>
      </c>
      <c r="U135" s="9"/>
      <c r="V135" s="9"/>
      <c r="W135" s="9"/>
      <c r="X135" s="9">
        <v>1</v>
      </c>
      <c r="Y135" s="9"/>
      <c r="Z135" s="9"/>
      <c r="AA135" s="9"/>
      <c r="AB135" s="9"/>
      <c r="AC135" s="9"/>
      <c r="AD135" s="9"/>
      <c r="AE135" s="9"/>
      <c r="AF135" s="9"/>
      <c r="AG135" s="9"/>
      <c r="AH135" s="1">
        <f>IF(H135&gt;0,$H$219,0)+IF(I135&gt;0,$I$219,0)+IF(J135&gt;0,$J$219,0)+IF(K135&gt;0,$K$219,0)+IF(L135&gt;0,$L$219,0)+IF(M135&gt;0,$M$219,0)+IF(N135&gt;0,$N$219,0)+IF(O135&gt;0,$O$219,0)+IF(P135&gt;0,$P$219,0)+IF(Q135&gt;0,$Q$219,0)+IF(R135&gt;0,$R$219,0)+IF(S135&gt;0,$S$219,0)+IF(T135&gt;0,$T$219,0)+IF(U135&gt;0,$U$219,0)+IF(V135&gt;0,$V$219,0)+IF(W135&gt;0,$W$219,0)+IF(X135&gt;0,$X$219,0)+IF(Y135&gt;0,$Y$219,0)+IF(Z135&gt;0,$Z$219,0)+IF(AA135&gt;0,$AA$219,0)+IF(AB135&gt;0,$AB$219,0)+IF(AC135&gt;0,$AC$219,0)+IF(AD135&gt;0,$AD$219,0)+IF(AE135&gt;0,$AE$219,0)+IF(AF135&gt;0,$AF$219,0)+IF(AG135&gt;0,$AG$219,0)</f>
        <v>11.483600894186344</v>
      </c>
      <c r="AI135" s="2">
        <f>SUM(H135:AG135)</f>
        <v>18</v>
      </c>
      <c r="AJ135" s="105">
        <f t="shared" si="4"/>
        <v>9</v>
      </c>
      <c r="AK135" s="106">
        <f t="shared" si="5"/>
        <v>1.2759556549095938</v>
      </c>
    </row>
    <row r="136" spans="1:37" ht="15">
      <c r="A136" s="16">
        <v>133</v>
      </c>
      <c r="B136" s="40" t="s">
        <v>149</v>
      </c>
      <c r="C136" s="40" t="s">
        <v>388</v>
      </c>
      <c r="D136" s="13" t="s">
        <v>338</v>
      </c>
      <c r="E136" s="13">
        <v>1987</v>
      </c>
      <c r="F136" s="16" t="s">
        <v>330</v>
      </c>
      <c r="G136" s="16">
        <v>128</v>
      </c>
      <c r="H136" s="14">
        <v>1</v>
      </c>
      <c r="I136" s="14">
        <v>2</v>
      </c>
      <c r="J136" s="14">
        <v>1</v>
      </c>
      <c r="K136" s="14">
        <v>1</v>
      </c>
      <c r="L136" s="14">
        <v>1</v>
      </c>
      <c r="M136" s="14"/>
      <c r="N136" s="14">
        <v>3</v>
      </c>
      <c r="O136" s="14"/>
      <c r="P136" s="14"/>
      <c r="Q136" s="14">
        <v>2</v>
      </c>
      <c r="R136" s="14"/>
      <c r="S136" s="14">
        <v>5</v>
      </c>
      <c r="T136" s="14">
        <v>1</v>
      </c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">
        <f>IF(H136&gt;0,$H$219,0)+IF(I136&gt;0,$I$219,0)+IF(J136&gt;0,$J$219,0)+IF(K136&gt;0,$K$219,0)+IF(L136&gt;0,$L$219,0)+IF(M136&gt;0,$M$219,0)+IF(N136&gt;0,$N$219,0)+IF(O136&gt;0,$O$219,0)+IF(P136&gt;0,$P$219,0)+IF(Q136&gt;0,$Q$219,0)+IF(R136&gt;0,$R$219,0)+IF(S136&gt;0,$S$219,0)+IF(T136&gt;0,$T$219,0)+IF(U136&gt;0,$U$219,0)+IF(V136&gt;0,$V$219,0)+IF(W136&gt;0,$W$219,0)+IF(X136&gt;0,$X$219,0)+IF(Y136&gt;0,$Y$219,0)+IF(Z136&gt;0,$Z$219,0)+IF(AA136&gt;0,$AA$219,0)+IF(AB136&gt;0,$AB$219,0)+IF(AC136&gt;0,$AC$219,0)+IF(AD136&gt;0,$AD$219,0)+IF(AE136&gt;0,$AE$219,0)+IF(AF136&gt;0,$AF$219,0)+IF(AG136&gt;0,$AG$219,0)</f>
        <v>11.459414173545621</v>
      </c>
      <c r="AI136" s="2">
        <f>SUM(H136:AG136)</f>
        <v>17</v>
      </c>
      <c r="AJ136" s="105">
        <f t="shared" si="4"/>
        <v>9</v>
      </c>
      <c r="AK136" s="106">
        <f t="shared" si="5"/>
        <v>1.2732682415050691</v>
      </c>
    </row>
    <row r="137" spans="1:37" ht="15">
      <c r="A137" s="16">
        <v>134</v>
      </c>
      <c r="B137" s="40" t="s">
        <v>485</v>
      </c>
      <c r="C137" s="40" t="s">
        <v>250</v>
      </c>
      <c r="D137" s="13" t="s">
        <v>338</v>
      </c>
      <c r="E137" s="13"/>
      <c r="F137" s="16"/>
      <c r="G137" s="16"/>
      <c r="H137" s="14">
        <v>1</v>
      </c>
      <c r="I137" s="14">
        <v>3</v>
      </c>
      <c r="J137" s="14">
        <v>2</v>
      </c>
      <c r="K137" s="14">
        <v>1</v>
      </c>
      <c r="L137" s="14">
        <v>1</v>
      </c>
      <c r="M137" s="14"/>
      <c r="N137" s="14">
        <v>2</v>
      </c>
      <c r="O137" s="14"/>
      <c r="P137" s="14"/>
      <c r="Q137" s="14">
        <v>3</v>
      </c>
      <c r="R137" s="14"/>
      <c r="S137" s="14">
        <v>3</v>
      </c>
      <c r="T137" s="14">
        <v>1</v>
      </c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">
        <f>IF(H137&gt;0,$H$219,0)+IF(I137&gt;0,$I$219,0)+IF(J137&gt;0,$J$219,0)+IF(K137&gt;0,$K$219,0)+IF(L137&gt;0,$L$219,0)+IF(M137&gt;0,$M$219,0)+IF(N137&gt;0,$N$219,0)+IF(O137&gt;0,$O$219,0)+IF(P137&gt;0,$P$219,0)+IF(Q137&gt;0,$Q$219,0)+IF(R137&gt;0,$R$219,0)+IF(S137&gt;0,$S$219,0)+IF(T137&gt;0,$T$219,0)+IF(U137&gt;0,$U$219,0)+IF(V137&gt;0,$V$219,0)+IF(W137&gt;0,$W$219,0)+IF(X137&gt;0,$X$219,0)+IF(Y137&gt;0,$Y$219,0)+IF(Z137&gt;0,$Z$219,0)+IF(AA137&gt;0,$AA$219,0)+IF(AB137&gt;0,$AB$219,0)+IF(AC137&gt;0,$AC$219,0)+IF(AD137&gt;0,$AD$219,0)+IF(AE137&gt;0,$AE$219,0)+IF(AF137&gt;0,$AF$219,0)+IF(AG137&gt;0,$AG$219,0)</f>
        <v>11.459414173545621</v>
      </c>
      <c r="AI137" s="2">
        <f>SUM(H137:AG137)</f>
        <v>17</v>
      </c>
      <c r="AJ137" s="105">
        <f t="shared" si="4"/>
        <v>9</v>
      </c>
      <c r="AK137" s="106">
        <f t="shared" si="5"/>
        <v>1.2732682415050691</v>
      </c>
    </row>
    <row r="138" spans="1:37" ht="15">
      <c r="A138" s="16">
        <v>135</v>
      </c>
      <c r="B138" s="40" t="s">
        <v>380</v>
      </c>
      <c r="C138" s="40" t="s">
        <v>474</v>
      </c>
      <c r="D138" s="13" t="s">
        <v>338</v>
      </c>
      <c r="E138" s="13">
        <v>1980</v>
      </c>
      <c r="F138" s="16" t="s">
        <v>271</v>
      </c>
      <c r="G138" s="16">
        <v>170</v>
      </c>
      <c r="H138" s="14">
        <v>1</v>
      </c>
      <c r="I138" s="14">
        <v>1</v>
      </c>
      <c r="J138" s="14">
        <v>1</v>
      </c>
      <c r="K138" s="14">
        <v>1</v>
      </c>
      <c r="L138" s="14">
        <v>1</v>
      </c>
      <c r="M138" s="14"/>
      <c r="N138" s="14">
        <v>1</v>
      </c>
      <c r="O138" s="14">
        <v>3</v>
      </c>
      <c r="P138" s="14"/>
      <c r="Q138" s="14">
        <v>1</v>
      </c>
      <c r="R138" s="14"/>
      <c r="S138" s="14"/>
      <c r="T138" s="14">
        <v>1</v>
      </c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">
        <f>IF(H138&gt;0,$H$219,0)+IF(I138&gt;0,$I$219,0)+IF(J138&gt;0,$J$219,0)+IF(K138&gt;0,$K$219,0)+IF(L138&gt;0,$L$219,0)+IF(M138&gt;0,$M$219,0)+IF(N138&gt;0,$N$219,0)+IF(O138&gt;0,$O$219,0)+IF(P138&gt;0,$P$219,0)+IF(Q138&gt;0,$Q$219,0)+IF(R138&gt;0,$R$219,0)+IF(S138&gt;0,$S$219,0)+IF(T138&gt;0,$T$219,0)+IF(U138&gt;0,$U$219,0)+IF(V138&gt;0,$V$219,0)+IF(W138&gt;0,$W$219,0)+IF(X138&gt;0,$X$219,0)+IF(Y138&gt;0,$Y$219,0)+IF(Z138&gt;0,$Z$219,0)+IF(AA138&gt;0,$AA$219,0)+IF(AB138&gt;0,$AB$219,0)+IF(AC138&gt;0,$AC$219,0)+IF(AD138&gt;0,$AD$219,0)+IF(AE138&gt;0,$AE$219,0)+IF(AF138&gt;0,$AF$219,0)+IF(AG138&gt;0,$AG$219,0)</f>
        <v>11.342856439340828</v>
      </c>
      <c r="AI138" s="2">
        <f>SUM(H138:AG138)</f>
        <v>11</v>
      </c>
      <c r="AJ138" s="105">
        <f t="shared" si="4"/>
        <v>9</v>
      </c>
      <c r="AK138" s="106">
        <f t="shared" si="5"/>
        <v>1.2603173821489808</v>
      </c>
    </row>
    <row r="139" spans="1:37" ht="15">
      <c r="A139" s="16">
        <v>136</v>
      </c>
      <c r="B139" s="40" t="s">
        <v>274</v>
      </c>
      <c r="C139" s="40" t="s">
        <v>473</v>
      </c>
      <c r="D139" s="13" t="s">
        <v>338</v>
      </c>
      <c r="E139" s="13">
        <v>1974</v>
      </c>
      <c r="F139" s="16" t="s">
        <v>330</v>
      </c>
      <c r="G139" s="16">
        <v>167</v>
      </c>
      <c r="H139" s="14">
        <v>2</v>
      </c>
      <c r="I139" s="14">
        <v>1</v>
      </c>
      <c r="J139" s="14">
        <v>1</v>
      </c>
      <c r="K139" s="14">
        <v>1</v>
      </c>
      <c r="L139" s="14">
        <v>1</v>
      </c>
      <c r="M139" s="14"/>
      <c r="N139" s="14">
        <v>1</v>
      </c>
      <c r="O139" s="14">
        <v>2</v>
      </c>
      <c r="P139" s="14"/>
      <c r="Q139" s="14">
        <v>1</v>
      </c>
      <c r="R139" s="14"/>
      <c r="S139" s="14"/>
      <c r="T139" s="14">
        <v>1</v>
      </c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">
        <f>IF(H139&gt;0,$H$219,0)+IF(I139&gt;0,$I$219,0)+IF(J139&gt;0,$J$219,0)+IF(K139&gt;0,$K$219,0)+IF(L139&gt;0,$L$219,0)+IF(M139&gt;0,$M$219,0)+IF(N139&gt;0,$N$219,0)+IF(O139&gt;0,$O$219,0)+IF(P139&gt;0,$P$219,0)+IF(Q139&gt;0,$Q$219,0)+IF(R139&gt;0,$R$219,0)+IF(S139&gt;0,$S$219,0)+IF(T139&gt;0,$T$219,0)+IF(U139&gt;0,$U$219,0)+IF(V139&gt;0,$V$219,0)+IF(W139&gt;0,$W$219,0)+IF(X139&gt;0,$X$219,0)+IF(Y139&gt;0,$Y$219,0)+IF(Z139&gt;0,$Z$219,0)+IF(AA139&gt;0,$AA$219,0)+IF(AB139&gt;0,$AB$219,0)+IF(AC139&gt;0,$AC$219,0)+IF(AD139&gt;0,$AD$219,0)+IF(AE139&gt;0,$AE$219,0)+IF(AF139&gt;0,$AF$219,0)+IF(AG139&gt;0,$AG$219,0)</f>
        <v>11.342856439340828</v>
      </c>
      <c r="AI139" s="2">
        <f>SUM(H139:AG139)</f>
        <v>11</v>
      </c>
      <c r="AJ139" s="105">
        <f t="shared" si="4"/>
        <v>9</v>
      </c>
      <c r="AK139" s="106">
        <f t="shared" si="5"/>
        <v>1.2603173821489808</v>
      </c>
    </row>
    <row r="140" spans="1:37" ht="15">
      <c r="A140" s="16">
        <v>137</v>
      </c>
      <c r="B140" s="40" t="s">
        <v>279</v>
      </c>
      <c r="C140" s="40" t="s">
        <v>362</v>
      </c>
      <c r="D140" s="13" t="s">
        <v>338</v>
      </c>
      <c r="E140" s="13">
        <v>1988</v>
      </c>
      <c r="F140" s="16" t="s">
        <v>407</v>
      </c>
      <c r="G140" s="16">
        <v>162</v>
      </c>
      <c r="H140" s="14">
        <v>3</v>
      </c>
      <c r="I140" s="14">
        <v>1</v>
      </c>
      <c r="J140" s="14">
        <v>2</v>
      </c>
      <c r="K140" s="14">
        <v>1</v>
      </c>
      <c r="L140" s="14">
        <v>1</v>
      </c>
      <c r="M140" s="14"/>
      <c r="N140" s="14">
        <v>2</v>
      </c>
      <c r="O140" s="14">
        <v>2</v>
      </c>
      <c r="P140" s="14"/>
      <c r="Q140" s="14">
        <v>1</v>
      </c>
      <c r="R140" s="14"/>
      <c r="S140" s="14"/>
      <c r="T140" s="14">
        <v>1</v>
      </c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">
        <f>IF(H140&gt;0,$H$219,0)+IF(I140&gt;0,$I$219,0)+IF(J140&gt;0,$J$219,0)+IF(K140&gt;0,$K$219,0)+IF(L140&gt;0,$L$219,0)+IF(M140&gt;0,$M$219,0)+IF(N140&gt;0,$N$219,0)+IF(O140&gt;0,$O$219,0)+IF(P140&gt;0,$P$219,0)+IF(Q140&gt;0,$Q$219,0)+IF(R140&gt;0,$R$219,0)+IF(S140&gt;0,$S$219,0)+IF(T140&gt;0,$T$219,0)+IF(U140&gt;0,$U$219,0)+IF(V140&gt;0,$V$219,0)+IF(W140&gt;0,$W$219,0)+IF(X140&gt;0,$X$219,0)+IF(Y140&gt;0,$Y$219,0)+IF(Z140&gt;0,$Z$219,0)+IF(AA140&gt;0,$AA$219,0)+IF(AB140&gt;0,$AB$219,0)+IF(AC140&gt;0,$AC$219,0)+IF(AD140&gt;0,$AD$219,0)+IF(AE140&gt;0,$AE$219,0)+IF(AF140&gt;0,$AF$219,0)+IF(AG140&gt;0,$AG$219,0)</f>
        <v>11.342856439340828</v>
      </c>
      <c r="AI140" s="2">
        <f>SUM(H140:AG140)</f>
        <v>14</v>
      </c>
      <c r="AJ140" s="105">
        <f t="shared" si="4"/>
        <v>9</v>
      </c>
      <c r="AK140" s="106">
        <f t="shared" si="5"/>
        <v>1.2603173821489808</v>
      </c>
    </row>
    <row r="141" spans="1:37" ht="15">
      <c r="A141" s="16">
        <v>138</v>
      </c>
      <c r="B141" s="40" t="s">
        <v>113</v>
      </c>
      <c r="C141" s="40" t="s">
        <v>333</v>
      </c>
      <c r="D141" s="13" t="s">
        <v>338</v>
      </c>
      <c r="E141" s="13">
        <v>1984</v>
      </c>
      <c r="F141" s="16" t="s">
        <v>456</v>
      </c>
      <c r="G141" s="16">
        <v>181</v>
      </c>
      <c r="H141" s="14">
        <v>2</v>
      </c>
      <c r="I141" s="14">
        <v>1</v>
      </c>
      <c r="J141" s="14">
        <v>1</v>
      </c>
      <c r="K141" s="14">
        <v>1</v>
      </c>
      <c r="L141" s="14">
        <v>1</v>
      </c>
      <c r="M141" s="14"/>
      <c r="N141" s="14">
        <v>1</v>
      </c>
      <c r="O141" s="14"/>
      <c r="P141" s="14"/>
      <c r="Q141" s="14">
        <v>1</v>
      </c>
      <c r="R141" s="14"/>
      <c r="S141" s="14"/>
      <c r="T141" s="14">
        <v>1</v>
      </c>
      <c r="U141" s="14"/>
      <c r="V141" s="14"/>
      <c r="W141" s="14"/>
      <c r="X141" s="14">
        <v>3</v>
      </c>
      <c r="Y141" s="14"/>
      <c r="Z141" s="14"/>
      <c r="AA141" s="14"/>
      <c r="AB141" s="14"/>
      <c r="AC141" s="14"/>
      <c r="AD141" s="14"/>
      <c r="AE141" s="14"/>
      <c r="AF141" s="14"/>
      <c r="AG141" s="14"/>
      <c r="AH141" s="1">
        <f>IF(H141&gt;0,$H$219,0)+IF(I141&gt;0,$I$219,0)+IF(J141&gt;0,$J$219,0)+IF(K141&gt;0,$K$219,0)+IF(L141&gt;0,$L$219,0)+IF(M141&gt;0,$M$219,0)+IF(N141&gt;0,$N$219,0)+IF(O141&gt;0,$O$219,0)+IF(P141&gt;0,$P$219,0)+IF(Q141&gt;0,$Q$219,0)+IF(R141&gt;0,$R$219,0)+IF(S141&gt;0,$S$219,0)+IF(T141&gt;0,$T$219,0)+IF(U141&gt;0,$U$219,0)+IF(V141&gt;0,$V$219,0)+IF(W141&gt;0,$W$219,0)+IF(X141&gt;0,$X$219,0)+IF(Y141&gt;0,$Y$219,0)+IF(Z141&gt;0,$Z$219,0)+IF(AA141&gt;0,$AA$219,0)+IF(AB141&gt;0,$AB$219,0)+IF(AC141&gt;0,$AC$219,0)+IF(AD141&gt;0,$AD$219,0)+IF(AE141&gt;0,$AE$219,0)+IF(AF141&gt;0,$AF$219,0)+IF(AG141&gt;0,$AG$219,0)</f>
        <v>11.324677710152924</v>
      </c>
      <c r="AI141" s="2">
        <f>SUM(H141:AG141)</f>
        <v>12</v>
      </c>
      <c r="AJ141" s="105">
        <f t="shared" si="4"/>
        <v>9</v>
      </c>
      <c r="AK141" s="106">
        <f t="shared" si="5"/>
        <v>1.2582975233503249</v>
      </c>
    </row>
    <row r="142" spans="1:37" ht="15">
      <c r="A142" s="16">
        <v>139</v>
      </c>
      <c r="B142" s="40" t="s">
        <v>337</v>
      </c>
      <c r="C142" s="40" t="s">
        <v>332</v>
      </c>
      <c r="D142" s="13" t="s">
        <v>338</v>
      </c>
      <c r="E142" s="13"/>
      <c r="F142" s="16"/>
      <c r="G142" s="16"/>
      <c r="H142" s="14">
        <v>4</v>
      </c>
      <c r="I142" s="14">
        <v>1</v>
      </c>
      <c r="J142" s="14">
        <v>1</v>
      </c>
      <c r="K142" s="14">
        <v>1</v>
      </c>
      <c r="L142" s="14">
        <v>1</v>
      </c>
      <c r="M142" s="14"/>
      <c r="N142" s="14">
        <v>1</v>
      </c>
      <c r="O142" s="14"/>
      <c r="P142" s="14"/>
      <c r="Q142" s="14">
        <v>1</v>
      </c>
      <c r="R142" s="14"/>
      <c r="S142" s="14"/>
      <c r="T142" s="14">
        <v>1</v>
      </c>
      <c r="U142" s="14"/>
      <c r="V142" s="14"/>
      <c r="W142" s="14"/>
      <c r="X142" s="14">
        <v>2</v>
      </c>
      <c r="Y142" s="14"/>
      <c r="Z142" s="14"/>
      <c r="AA142" s="14"/>
      <c r="AB142" s="14"/>
      <c r="AC142" s="14"/>
      <c r="AD142" s="14"/>
      <c r="AE142" s="14"/>
      <c r="AF142" s="14"/>
      <c r="AG142" s="14"/>
      <c r="AH142" s="1">
        <f>IF(H142&gt;0,$H$219,0)+IF(I142&gt;0,$I$219,0)+IF(J142&gt;0,$J$219,0)+IF(K142&gt;0,$K$219,0)+IF(L142&gt;0,$L$219,0)+IF(M142&gt;0,$M$219,0)+IF(N142&gt;0,$N$219,0)+IF(O142&gt;0,$O$219,0)+IF(P142&gt;0,$P$219,0)+IF(Q142&gt;0,$Q$219,0)+IF(R142&gt;0,$R$219,0)+IF(S142&gt;0,$S$219,0)+IF(T142&gt;0,$T$219,0)+IF(U142&gt;0,$U$219,0)+IF(V142&gt;0,$V$219,0)+IF(W142&gt;0,$W$219,0)+IF(X142&gt;0,$X$219,0)+IF(Y142&gt;0,$Y$219,0)+IF(Z142&gt;0,$Z$219,0)+IF(AA142&gt;0,$AA$219,0)+IF(AB142&gt;0,$AB$219,0)+IF(AC142&gt;0,$AC$219,0)+IF(AD142&gt;0,$AD$219,0)+IF(AE142&gt;0,$AE$219,0)+IF(AF142&gt;0,$AF$219,0)+IF(AG142&gt;0,$AG$219,0)</f>
        <v>11.324677710152924</v>
      </c>
      <c r="AI142" s="2">
        <f>SUM(H142:AG142)</f>
        <v>13</v>
      </c>
      <c r="AJ142" s="105">
        <f t="shared" si="4"/>
        <v>9</v>
      </c>
      <c r="AK142" s="106">
        <f t="shared" si="5"/>
        <v>1.2582975233503249</v>
      </c>
    </row>
    <row r="143" spans="1:37" ht="15">
      <c r="A143" s="16">
        <v>140</v>
      </c>
      <c r="B143" s="40" t="s">
        <v>53</v>
      </c>
      <c r="C143" s="120" t="s">
        <v>401</v>
      </c>
      <c r="D143" s="13" t="s">
        <v>338</v>
      </c>
      <c r="E143" s="13">
        <v>1986</v>
      </c>
      <c r="F143" s="16" t="s">
        <v>384</v>
      </c>
      <c r="G143" s="16">
        <v>97</v>
      </c>
      <c r="H143" s="14">
        <v>3</v>
      </c>
      <c r="I143" s="14">
        <v>1</v>
      </c>
      <c r="J143" s="14">
        <v>1</v>
      </c>
      <c r="K143" s="14">
        <v>2</v>
      </c>
      <c r="L143" s="14">
        <v>1</v>
      </c>
      <c r="M143" s="14"/>
      <c r="N143" s="14">
        <v>1</v>
      </c>
      <c r="O143" s="14"/>
      <c r="P143" s="14"/>
      <c r="Q143" s="14">
        <v>3</v>
      </c>
      <c r="R143" s="14"/>
      <c r="S143" s="14"/>
      <c r="T143" s="14">
        <v>1</v>
      </c>
      <c r="U143" s="14"/>
      <c r="V143" s="14"/>
      <c r="W143" s="14"/>
      <c r="X143" s="14">
        <v>1</v>
      </c>
      <c r="Y143" s="14"/>
      <c r="Z143" s="14"/>
      <c r="AA143" s="14"/>
      <c r="AB143" s="14"/>
      <c r="AC143" s="14"/>
      <c r="AD143" s="14"/>
      <c r="AE143" s="14"/>
      <c r="AF143" s="14"/>
      <c r="AG143" s="14"/>
      <c r="AH143" s="1">
        <f>IF(H143&gt;0,$H$219,0)+IF(I143&gt;0,$I$219,0)+IF(J143&gt;0,$J$219,0)+IF(K143&gt;0,$K$219,0)+IF(L143&gt;0,$L$219,0)+IF(M143&gt;0,$M$219,0)+IF(N143&gt;0,$N$219,0)+IF(O143&gt;0,$O$219,0)+IF(P143&gt;0,$P$219,0)+IF(Q143&gt;0,$Q$219,0)+IF(R143&gt;0,$R$219,0)+IF(S143&gt;0,$S$219,0)+IF(T143&gt;0,$T$219,0)+IF(U143&gt;0,$U$219,0)+IF(V143&gt;0,$V$219,0)+IF(W143&gt;0,$W$219,0)+IF(X143&gt;0,$X$219,0)+IF(Y143&gt;0,$Y$219,0)+IF(Z143&gt;0,$Z$219,0)+IF(AA143&gt;0,$AA$219,0)+IF(AB143&gt;0,$AB$219,0)+IF(AC143&gt;0,$AC$219,0)+IF(AD143&gt;0,$AD$219,0)+IF(AE143&gt;0,$AE$219,0)+IF(AF143&gt;0,$AF$219,0)+IF(AG143&gt;0,$AG$219,0)</f>
        <v>11.324677710152924</v>
      </c>
      <c r="AI143" s="2">
        <f>SUM(H143:AG143)</f>
        <v>14</v>
      </c>
      <c r="AJ143" s="105">
        <f t="shared" si="4"/>
        <v>9</v>
      </c>
      <c r="AK143" s="106">
        <f t="shared" si="5"/>
        <v>1.2582975233503249</v>
      </c>
    </row>
    <row r="144" spans="1:37" ht="15">
      <c r="A144" s="16">
        <v>141</v>
      </c>
      <c r="B144" s="40" t="s">
        <v>335</v>
      </c>
      <c r="C144" s="40" t="s">
        <v>474</v>
      </c>
      <c r="D144" s="13" t="s">
        <v>338</v>
      </c>
      <c r="E144" s="13">
        <v>1995</v>
      </c>
      <c r="F144" s="16" t="s">
        <v>336</v>
      </c>
      <c r="G144" s="16">
        <v>64</v>
      </c>
      <c r="H144" s="14">
        <v>1</v>
      </c>
      <c r="I144" s="14">
        <v>1</v>
      </c>
      <c r="J144" s="14">
        <v>4</v>
      </c>
      <c r="K144" s="14">
        <v>1</v>
      </c>
      <c r="L144" s="14">
        <v>1</v>
      </c>
      <c r="M144" s="14"/>
      <c r="N144" s="14">
        <v>1</v>
      </c>
      <c r="O144" s="14"/>
      <c r="P144" s="14"/>
      <c r="Q144" s="14">
        <v>3</v>
      </c>
      <c r="R144" s="14"/>
      <c r="S144" s="14"/>
      <c r="T144" s="14">
        <v>1</v>
      </c>
      <c r="U144" s="14"/>
      <c r="V144" s="14"/>
      <c r="W144" s="14"/>
      <c r="X144" s="14">
        <v>4</v>
      </c>
      <c r="Y144" s="14"/>
      <c r="Z144" s="14"/>
      <c r="AA144" s="14"/>
      <c r="AB144" s="14"/>
      <c r="AC144" s="14"/>
      <c r="AD144" s="14"/>
      <c r="AE144" s="14"/>
      <c r="AF144" s="14"/>
      <c r="AG144" s="14"/>
      <c r="AH144" s="1">
        <f>IF(H144&gt;0,$H$219,0)+IF(I144&gt;0,$I$219,0)+IF(J144&gt;0,$J$219,0)+IF(K144&gt;0,$K$219,0)+IF(L144&gt;0,$L$219,0)+IF(M144&gt;0,$M$219,0)+IF(N144&gt;0,$N$219,0)+IF(O144&gt;0,$O$219,0)+IF(P144&gt;0,$P$219,0)+IF(Q144&gt;0,$Q$219,0)+IF(R144&gt;0,$R$219,0)+IF(S144&gt;0,$S$219,0)+IF(T144&gt;0,$T$219,0)+IF(U144&gt;0,$U$219,0)+IF(V144&gt;0,$V$219,0)+IF(W144&gt;0,$W$219,0)+IF(X144&gt;0,$X$219,0)+IF(Y144&gt;0,$Y$219,0)+IF(Z144&gt;0,$Z$219,0)+IF(AA144&gt;0,$AA$219,0)+IF(AB144&gt;0,$AB$219,0)+IF(AC144&gt;0,$AC$219,0)+IF(AD144&gt;0,$AD$219,0)+IF(AE144&gt;0,$AE$219,0)+IF(AF144&gt;0,$AF$219,0)+IF(AG144&gt;0,$AG$219,0)</f>
        <v>11.324677710152924</v>
      </c>
      <c r="AI144" s="2">
        <f>SUM(H144:AG144)</f>
        <v>17</v>
      </c>
      <c r="AJ144" s="105">
        <f t="shared" si="4"/>
        <v>9</v>
      </c>
      <c r="AK144" s="106">
        <f t="shared" si="5"/>
        <v>1.2582975233503249</v>
      </c>
    </row>
    <row r="145" spans="1:37" ht="15">
      <c r="A145" s="16">
        <v>142</v>
      </c>
      <c r="B145" s="40" t="s">
        <v>397</v>
      </c>
      <c r="C145" s="40" t="s">
        <v>396</v>
      </c>
      <c r="D145" s="13" t="s">
        <v>338</v>
      </c>
      <c r="E145" s="13">
        <v>1993</v>
      </c>
      <c r="F145" s="16" t="s">
        <v>140</v>
      </c>
      <c r="G145" s="16">
        <v>89</v>
      </c>
      <c r="H145" s="14">
        <v>1</v>
      </c>
      <c r="I145" s="14">
        <v>3</v>
      </c>
      <c r="J145" s="14">
        <v>4</v>
      </c>
      <c r="K145" s="14">
        <v>1</v>
      </c>
      <c r="L145" s="14">
        <v>1</v>
      </c>
      <c r="M145" s="14"/>
      <c r="N145" s="14">
        <v>1</v>
      </c>
      <c r="O145" s="14"/>
      <c r="P145" s="14"/>
      <c r="Q145" s="14">
        <v>4</v>
      </c>
      <c r="R145" s="14"/>
      <c r="S145" s="14"/>
      <c r="T145" s="14">
        <v>1</v>
      </c>
      <c r="U145" s="14"/>
      <c r="V145" s="14"/>
      <c r="W145" s="14"/>
      <c r="X145" s="14">
        <v>3</v>
      </c>
      <c r="Y145" s="14"/>
      <c r="Z145" s="14"/>
      <c r="AA145" s="14"/>
      <c r="AB145" s="14"/>
      <c r="AC145" s="14"/>
      <c r="AD145" s="14"/>
      <c r="AE145" s="14"/>
      <c r="AF145" s="14"/>
      <c r="AG145" s="14"/>
      <c r="AH145" s="1">
        <f>IF(H145&gt;0,$H$219,0)+IF(I145&gt;0,$I$219,0)+IF(J145&gt;0,$J$219,0)+IF(K145&gt;0,$K$219,0)+IF(L145&gt;0,$L$219,0)+IF(M145&gt;0,$M$219,0)+IF(N145&gt;0,$N$219,0)+IF(O145&gt;0,$O$219,0)+IF(P145&gt;0,$P$219,0)+IF(Q145&gt;0,$Q$219,0)+IF(R145&gt;0,$R$219,0)+IF(S145&gt;0,$S$219,0)+IF(T145&gt;0,$T$219,0)+IF(U145&gt;0,$U$219,0)+IF(V145&gt;0,$V$219,0)+IF(W145&gt;0,$W$219,0)+IF(X145&gt;0,$X$219,0)+IF(Y145&gt;0,$Y$219,0)+IF(Z145&gt;0,$Z$219,0)+IF(AA145&gt;0,$AA$219,0)+IF(AB145&gt;0,$AB$219,0)+IF(AC145&gt;0,$AC$219,0)+IF(AD145&gt;0,$AD$219,0)+IF(AE145&gt;0,$AE$219,0)+IF(AF145&gt;0,$AF$219,0)+IF(AG145&gt;0,$AG$219,0)</f>
        <v>11.324677710152924</v>
      </c>
      <c r="AI145" s="2">
        <f>SUM(H145:AG145)</f>
        <v>19</v>
      </c>
      <c r="AJ145" s="105">
        <f t="shared" si="4"/>
        <v>9</v>
      </c>
      <c r="AK145" s="106">
        <f t="shared" si="5"/>
        <v>1.2582975233503249</v>
      </c>
    </row>
    <row r="146" spans="1:37" ht="15">
      <c r="A146" s="16">
        <v>143</v>
      </c>
      <c r="B146" s="40" t="s">
        <v>464</v>
      </c>
      <c r="C146" s="40" t="s">
        <v>474</v>
      </c>
      <c r="D146" s="13" t="s">
        <v>338</v>
      </c>
      <c r="E146" s="13">
        <v>1974</v>
      </c>
      <c r="F146" s="16" t="s">
        <v>384</v>
      </c>
      <c r="G146" s="16">
        <v>88</v>
      </c>
      <c r="H146" s="14">
        <v>4</v>
      </c>
      <c r="I146" s="14">
        <v>7</v>
      </c>
      <c r="J146" s="14">
        <v>4</v>
      </c>
      <c r="K146" s="14">
        <v>1</v>
      </c>
      <c r="L146" s="14">
        <v>1</v>
      </c>
      <c r="M146" s="14"/>
      <c r="N146" s="14">
        <v>3</v>
      </c>
      <c r="O146" s="14"/>
      <c r="P146" s="14"/>
      <c r="Q146" s="14">
        <v>3</v>
      </c>
      <c r="R146" s="14"/>
      <c r="S146" s="14"/>
      <c r="T146" s="14">
        <v>1</v>
      </c>
      <c r="U146" s="14"/>
      <c r="V146" s="14"/>
      <c r="W146" s="14"/>
      <c r="X146" s="14">
        <v>1</v>
      </c>
      <c r="Y146" s="14"/>
      <c r="Z146" s="14"/>
      <c r="AA146" s="14"/>
      <c r="AB146" s="14"/>
      <c r="AC146" s="14"/>
      <c r="AD146" s="14"/>
      <c r="AE146" s="14"/>
      <c r="AF146" s="14"/>
      <c r="AG146" s="14"/>
      <c r="AH146" s="1">
        <f>IF(H146&gt;0,$H$219,0)+IF(I146&gt;0,$I$219,0)+IF(J146&gt;0,$J$219,0)+IF(K146&gt;0,$K$219,0)+IF(L146&gt;0,$L$219,0)+IF(M146&gt;0,$M$219,0)+IF(N146&gt;0,$N$219,0)+IF(O146&gt;0,$O$219,0)+IF(P146&gt;0,$P$219,0)+IF(Q146&gt;0,$Q$219,0)+IF(R146&gt;0,$R$219,0)+IF(S146&gt;0,$S$219,0)+IF(T146&gt;0,$T$219,0)+IF(U146&gt;0,$U$219,0)+IF(V146&gt;0,$V$219,0)+IF(W146&gt;0,$W$219,0)+IF(X146&gt;0,$X$219,0)+IF(Y146&gt;0,$Y$219,0)+IF(Z146&gt;0,$Z$219,0)+IF(AA146&gt;0,$AA$219,0)+IF(AB146&gt;0,$AB$219,0)+IF(AC146&gt;0,$AC$219,0)+IF(AD146&gt;0,$AD$219,0)+IF(AE146&gt;0,$AE$219,0)+IF(AF146&gt;0,$AF$219,0)+IF(AG146&gt;0,$AG$219,0)</f>
        <v>11.324677710152924</v>
      </c>
      <c r="AI146" s="2">
        <f>SUM(H146:AG146)</f>
        <v>25</v>
      </c>
      <c r="AJ146" s="105">
        <f t="shared" si="4"/>
        <v>9</v>
      </c>
      <c r="AK146" s="106">
        <f t="shared" si="5"/>
        <v>1.2582975233503249</v>
      </c>
    </row>
    <row r="147" spans="1:37" ht="15">
      <c r="A147" s="16">
        <v>144</v>
      </c>
      <c r="B147" s="40" t="s">
        <v>299</v>
      </c>
      <c r="C147" s="40" t="s">
        <v>373</v>
      </c>
      <c r="D147" s="13" t="s">
        <v>338</v>
      </c>
      <c r="E147" s="13">
        <v>1993</v>
      </c>
      <c r="F147" s="16" t="s">
        <v>300</v>
      </c>
      <c r="G147" s="16">
        <v>299</v>
      </c>
      <c r="H147" s="14">
        <v>4</v>
      </c>
      <c r="I147" s="14">
        <v>1</v>
      </c>
      <c r="J147" s="14">
        <v>1</v>
      </c>
      <c r="K147" s="14">
        <v>1</v>
      </c>
      <c r="L147" s="14">
        <v>1</v>
      </c>
      <c r="M147" s="14"/>
      <c r="N147" s="14"/>
      <c r="O147" s="14"/>
      <c r="P147" s="14"/>
      <c r="Q147" s="14">
        <v>2</v>
      </c>
      <c r="R147" s="14">
        <v>1</v>
      </c>
      <c r="S147" s="14"/>
      <c r="T147" s="14">
        <v>1</v>
      </c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">
        <f>IF(H147&gt;0,$H$219,0)+IF(I147&gt;0,$I$219,0)+IF(J147&gt;0,$J$219,0)+IF(K147&gt;0,$K$219,0)+IF(L147&gt;0,$L$219,0)+IF(M147&gt;0,$M$219,0)+IF(N147&gt;0,$N$219,0)+IF(O147&gt;0,$O$219,0)+IF(P147&gt;0,$P$219,0)+IF(Q147&gt;0,$Q$219,0)+IF(R147&gt;0,$R$219,0)+IF(S147&gt;0,$S$219,0)+IF(T147&gt;0,$T$219,0)+IF(U147&gt;0,$U$219,0)+IF(V147&gt;0,$V$219,0)+IF(W147&gt;0,$W$219,0)+IF(X147&gt;0,$X$219,0)+IF(Y147&gt;0,$Y$219,0)+IF(Z147&gt;0,$Z$219,0)+IF(AA147&gt;0,$AA$219,0)+IF(AB147&gt;0,$AB$219,0)+IF(AC147&gt;0,$AC$219,0)+IF(AD147&gt;0,$AD$219,0)+IF(AE147&gt;0,$AE$219,0)+IF(AF147&gt;0,$AF$219,0)+IF(AG147&gt;0,$AG$219,0)</f>
        <v>11.250526759825128</v>
      </c>
      <c r="AI147" s="2">
        <f>SUM(H147:AG147)</f>
        <v>12</v>
      </c>
      <c r="AJ147" s="105">
        <f t="shared" si="4"/>
        <v>8</v>
      </c>
      <c r="AK147" s="106">
        <f t="shared" si="5"/>
        <v>1.406315844978141</v>
      </c>
    </row>
    <row r="148" spans="1:37" ht="15">
      <c r="A148" s="16">
        <v>145</v>
      </c>
      <c r="B148" s="40" t="s">
        <v>212</v>
      </c>
      <c r="C148" s="40" t="s">
        <v>365</v>
      </c>
      <c r="D148" s="13" t="s">
        <v>338</v>
      </c>
      <c r="E148" s="13">
        <v>1992</v>
      </c>
      <c r="F148" s="16" t="s">
        <v>213</v>
      </c>
      <c r="G148" s="16">
        <v>225</v>
      </c>
      <c r="H148" s="14">
        <v>4</v>
      </c>
      <c r="I148" s="14">
        <v>1</v>
      </c>
      <c r="J148" s="14">
        <v>1</v>
      </c>
      <c r="K148" s="14">
        <v>1</v>
      </c>
      <c r="L148" s="14">
        <v>1</v>
      </c>
      <c r="M148" s="14">
        <v>4</v>
      </c>
      <c r="N148" s="14">
        <v>2</v>
      </c>
      <c r="O148" s="14"/>
      <c r="P148" s="14"/>
      <c r="Q148" s="14">
        <v>1</v>
      </c>
      <c r="R148" s="14"/>
      <c r="S148" s="14"/>
      <c r="T148" s="14">
        <v>1</v>
      </c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">
        <f>IF(H148&gt;0,$H$219,0)+IF(I148&gt;0,$I$219,0)+IF(J148&gt;0,$J$219,0)+IF(K148&gt;0,$K$219,0)+IF(L148&gt;0,$L$219,0)+IF(M148&gt;0,$M$219,0)+IF(N148&gt;0,$N$219,0)+IF(O148&gt;0,$O$219,0)+IF(P148&gt;0,$P$219,0)+IF(Q148&gt;0,$Q$219,0)+IF(R148&gt;0,$R$219,0)+IF(S148&gt;0,$S$219,0)+IF(T148&gt;0,$T$219,0)+IF(U148&gt;0,$U$219,0)+IF(V148&gt;0,$V$219,0)+IF(W148&gt;0,$W$219,0)+IF(X148&gt;0,$X$219,0)+IF(Y148&gt;0,$Y$219,0)+IF(Z148&gt;0,$Z$219,0)+IF(AA148&gt;0,$AA$219,0)+IF(AB148&gt;0,$AB$219,0)+IF(AC148&gt;0,$AC$219,0)+IF(AD148&gt;0,$AD$219,0)+IF(AE148&gt;0,$AE$219,0)+IF(AF148&gt;0,$AF$219,0)+IF(AG148&gt;0,$AG$219,0)</f>
        <v>10.90094330318309</v>
      </c>
      <c r="AI148" s="2">
        <f>SUM(H148:AG148)</f>
        <v>16</v>
      </c>
      <c r="AJ148" s="105">
        <f t="shared" si="4"/>
        <v>9</v>
      </c>
      <c r="AK148" s="106">
        <f t="shared" si="5"/>
        <v>1.2112159225758987</v>
      </c>
    </row>
    <row r="149" spans="1:37" ht="15">
      <c r="A149" s="16">
        <v>146</v>
      </c>
      <c r="B149" s="40" t="s">
        <v>221</v>
      </c>
      <c r="C149" s="40" t="s">
        <v>220</v>
      </c>
      <c r="D149" s="13" t="s">
        <v>338</v>
      </c>
      <c r="E149" s="13">
        <v>1974</v>
      </c>
      <c r="F149" s="16" t="s">
        <v>330</v>
      </c>
      <c r="G149" s="16">
        <v>218</v>
      </c>
      <c r="H149" s="14">
        <v>1</v>
      </c>
      <c r="I149" s="14">
        <v>4</v>
      </c>
      <c r="J149" s="14">
        <v>1</v>
      </c>
      <c r="K149" s="14">
        <v>1</v>
      </c>
      <c r="L149" s="14">
        <v>1</v>
      </c>
      <c r="M149" s="14">
        <v>6</v>
      </c>
      <c r="N149" s="14">
        <v>1</v>
      </c>
      <c r="O149" s="14"/>
      <c r="P149" s="14"/>
      <c r="Q149" s="14">
        <v>1</v>
      </c>
      <c r="R149" s="14"/>
      <c r="S149" s="14"/>
      <c r="T149" s="14">
        <v>1</v>
      </c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">
        <f>IF(H149&gt;0,$H$219,0)+IF(I149&gt;0,$I$219,0)+IF(J149&gt;0,$J$219,0)+IF(K149&gt;0,$K$219,0)+IF(L149&gt;0,$L$219,0)+IF(M149&gt;0,$M$219,0)+IF(N149&gt;0,$N$219,0)+IF(O149&gt;0,$O$219,0)+IF(P149&gt;0,$P$219,0)+IF(Q149&gt;0,$Q$219,0)+IF(R149&gt;0,$R$219,0)+IF(S149&gt;0,$S$219,0)+IF(T149&gt;0,$T$219,0)+IF(U149&gt;0,$U$219,0)+IF(V149&gt;0,$V$219,0)+IF(W149&gt;0,$W$219,0)+IF(X149&gt;0,$X$219,0)+IF(Y149&gt;0,$Y$219,0)+IF(Z149&gt;0,$Z$219,0)+IF(AA149&gt;0,$AA$219,0)+IF(AB149&gt;0,$AB$219,0)+IF(AC149&gt;0,$AC$219,0)+IF(AD149&gt;0,$AD$219,0)+IF(AE149&gt;0,$AE$219,0)+IF(AF149&gt;0,$AF$219,0)+IF(AG149&gt;0,$AG$219,0)</f>
        <v>10.90094330318309</v>
      </c>
      <c r="AI149" s="2">
        <f>SUM(H149:AG149)</f>
        <v>17</v>
      </c>
      <c r="AJ149" s="105">
        <f t="shared" si="4"/>
        <v>9</v>
      </c>
      <c r="AK149" s="106">
        <f t="shared" si="5"/>
        <v>1.2112159225758987</v>
      </c>
    </row>
    <row r="150" spans="1:37" ht="15">
      <c r="A150" s="16">
        <v>147</v>
      </c>
      <c r="B150" s="40" t="s">
        <v>170</v>
      </c>
      <c r="C150" s="40" t="s">
        <v>468</v>
      </c>
      <c r="D150" s="13" t="s">
        <v>338</v>
      </c>
      <c r="E150" s="13">
        <v>1993</v>
      </c>
      <c r="F150" s="16" t="s">
        <v>330</v>
      </c>
      <c r="G150" s="16">
        <v>280</v>
      </c>
      <c r="H150" s="14">
        <v>1</v>
      </c>
      <c r="I150" s="14">
        <v>1</v>
      </c>
      <c r="J150" s="14">
        <v>1</v>
      </c>
      <c r="K150" s="14">
        <v>1</v>
      </c>
      <c r="L150" s="14">
        <v>1</v>
      </c>
      <c r="M150" s="14">
        <v>4</v>
      </c>
      <c r="N150" s="14">
        <v>4</v>
      </c>
      <c r="O150" s="14"/>
      <c r="P150" s="14"/>
      <c r="Q150" s="14">
        <v>5</v>
      </c>
      <c r="R150" s="14"/>
      <c r="S150" s="14"/>
      <c r="T150" s="14">
        <v>1</v>
      </c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">
        <f>IF(H150&gt;0,$H$219,0)+IF(I150&gt;0,$I$219,0)+IF(J150&gt;0,$J$219,0)+IF(K150&gt;0,$K$219,0)+IF(L150&gt;0,$L$219,0)+IF(M150&gt;0,$M$219,0)+IF(N150&gt;0,$N$219,0)+IF(O150&gt;0,$O$219,0)+IF(P150&gt;0,$P$219,0)+IF(Q150&gt;0,$Q$219,0)+IF(R150&gt;0,$R$219,0)+IF(S150&gt;0,$S$219,0)+IF(T150&gt;0,$T$219,0)+IF(U150&gt;0,$U$219,0)+IF(V150&gt;0,$V$219,0)+IF(W150&gt;0,$W$219,0)+IF(X150&gt;0,$X$219,0)+IF(Y150&gt;0,$Y$219,0)+IF(Z150&gt;0,$Z$219,0)+IF(AA150&gt;0,$AA$219,0)+IF(AB150&gt;0,$AB$219,0)+IF(AC150&gt;0,$AC$219,0)+IF(AD150&gt;0,$AD$219,0)+IF(AE150&gt;0,$AE$219,0)+IF(AF150&gt;0,$AF$219,0)+IF(AG150&gt;0,$AG$219,0)</f>
        <v>10.90094330318309</v>
      </c>
      <c r="AI150" s="2">
        <f>SUM(H150:AG150)</f>
        <v>19</v>
      </c>
      <c r="AJ150" s="105">
        <f t="shared" si="4"/>
        <v>9</v>
      </c>
      <c r="AK150" s="106">
        <f t="shared" si="5"/>
        <v>1.2112159225758987</v>
      </c>
    </row>
    <row r="151" spans="1:37" ht="15">
      <c r="A151" s="16">
        <v>148</v>
      </c>
      <c r="B151" s="40" t="s">
        <v>25</v>
      </c>
      <c r="C151" s="40" t="s">
        <v>331</v>
      </c>
      <c r="D151" s="13" t="s">
        <v>338</v>
      </c>
      <c r="E151" s="13"/>
      <c r="F151" s="16"/>
      <c r="G151" s="16"/>
      <c r="H151" s="14">
        <v>2</v>
      </c>
      <c r="I151" s="14">
        <v>4</v>
      </c>
      <c r="J151" s="14">
        <v>1</v>
      </c>
      <c r="K151" s="14">
        <v>1</v>
      </c>
      <c r="L151" s="14">
        <v>1</v>
      </c>
      <c r="M151" s="14">
        <v>8</v>
      </c>
      <c r="N151" s="14">
        <v>2</v>
      </c>
      <c r="O151" s="14"/>
      <c r="P151" s="14"/>
      <c r="Q151" s="14">
        <v>1</v>
      </c>
      <c r="R151" s="14"/>
      <c r="S151" s="14"/>
      <c r="T151" s="14">
        <v>1</v>
      </c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">
        <f>IF(H151&gt;0,$H$219,0)+IF(I151&gt;0,$I$219,0)+IF(J151&gt;0,$J$219,0)+IF(K151&gt;0,$K$219,0)+IF(L151&gt;0,$L$219,0)+IF(M151&gt;0,$M$219,0)+IF(N151&gt;0,$N$219,0)+IF(O151&gt;0,$O$219,0)+IF(P151&gt;0,$P$219,0)+IF(Q151&gt;0,$Q$219,0)+IF(R151&gt;0,$R$219,0)+IF(S151&gt;0,$S$219,0)+IF(T151&gt;0,$T$219,0)+IF(U151&gt;0,$U$219,0)+IF(V151&gt;0,$V$219,0)+IF(W151&gt;0,$W$219,0)+IF(X151&gt;0,$X$219,0)+IF(Y151&gt;0,$Y$219,0)+IF(Z151&gt;0,$Z$219,0)+IF(AA151&gt;0,$AA$219,0)+IF(AB151&gt;0,$AB$219,0)+IF(AC151&gt;0,$AC$219,0)+IF(AD151&gt;0,$AD$219,0)+IF(AE151&gt;0,$AE$219,0)+IF(AF151&gt;0,$AF$219,0)+IF(AG151&gt;0,$AG$219,0)</f>
        <v>10.90094330318309</v>
      </c>
      <c r="AI151" s="2">
        <f>SUM(H151:AG151)</f>
        <v>21</v>
      </c>
      <c r="AJ151" s="105">
        <f t="shared" si="4"/>
        <v>9</v>
      </c>
      <c r="AK151" s="106">
        <f t="shared" si="5"/>
        <v>1.2112159225758987</v>
      </c>
    </row>
    <row r="152" spans="1:37" ht="15">
      <c r="A152" s="16">
        <v>149</v>
      </c>
      <c r="B152" s="17" t="s">
        <v>32</v>
      </c>
      <c r="C152" s="17" t="s">
        <v>33</v>
      </c>
      <c r="D152" s="13" t="s">
        <v>231</v>
      </c>
      <c r="E152" s="13">
        <v>1985</v>
      </c>
      <c r="F152" s="16"/>
      <c r="G152" s="13"/>
      <c r="H152" s="9">
        <v>3</v>
      </c>
      <c r="I152" s="9">
        <v>3</v>
      </c>
      <c r="J152" s="9">
        <v>2</v>
      </c>
      <c r="K152" s="9">
        <v>1</v>
      </c>
      <c r="L152" s="9">
        <v>1</v>
      </c>
      <c r="M152" s="9">
        <v>5</v>
      </c>
      <c r="N152" s="9"/>
      <c r="O152" s="9"/>
      <c r="P152" s="9"/>
      <c r="Q152" s="9"/>
      <c r="R152" s="9"/>
      <c r="S152" s="9"/>
      <c r="T152" s="9">
        <v>1</v>
      </c>
      <c r="U152" s="9"/>
      <c r="V152" s="9"/>
      <c r="W152" s="9"/>
      <c r="X152" s="9">
        <v>2</v>
      </c>
      <c r="Y152" s="9"/>
      <c r="Z152" s="9"/>
      <c r="AA152" s="9"/>
      <c r="AB152" s="9"/>
      <c r="AC152" s="9"/>
      <c r="AD152" s="9"/>
      <c r="AE152" s="9"/>
      <c r="AF152" s="9"/>
      <c r="AG152" s="9"/>
      <c r="AH152" s="1">
        <f>IF(H152&gt;0,$H$219,0)+IF(I152&gt;0,$I$219,0)+IF(J152&gt;0,$J$219,0)+IF(K152&gt;0,$K$219,0)+IF(L152&gt;0,$L$219,0)+IF(M152&gt;0,$M$219,0)+IF(N152&gt;0,$N$219,0)+IF(O152&gt;0,$O$219,0)+IF(P152&gt;0,$P$219,0)+IF(Q152&gt;0,$Q$219,0)+IF(R152&gt;0,$R$219,0)+IF(S152&gt;0,$S$219,0)+IF(T152&gt;0,$T$219,0)+IF(U152&gt;0,$U$219,0)+IF(V152&gt;0,$V$219,0)+IF(W152&gt;0,$W$219,0)+IF(X152&gt;0,$X$219,0)+IF(Y152&gt;0,$Y$219,0)+IF(Z152&gt;0,$Z$219,0)+IF(AA152&gt;0,$AA$219,0)+IF(AB152&gt;0,$AB$219,0)+IF(AC152&gt;0,$AC$219,0)+IF(AD152&gt;0,$AD$219,0)+IF(AE152&gt;0,$AE$219,0)+IF(AF152&gt;0,$AF$219,0)+IF(AG152&gt;0,$AG$219,0)</f>
        <v>10.178722845405854</v>
      </c>
      <c r="AI152" s="2">
        <f>SUM(H152:AG152)</f>
        <v>18</v>
      </c>
      <c r="AJ152" s="105">
        <f t="shared" si="4"/>
        <v>8</v>
      </c>
      <c r="AK152" s="106">
        <f t="shared" si="5"/>
        <v>1.2723403556757318</v>
      </c>
    </row>
    <row r="153" spans="1:37" ht="15">
      <c r="A153" s="16">
        <v>150</v>
      </c>
      <c r="B153" s="40" t="s">
        <v>202</v>
      </c>
      <c r="C153" s="40" t="s">
        <v>474</v>
      </c>
      <c r="D153" s="13" t="s">
        <v>338</v>
      </c>
      <c r="E153" s="13">
        <v>1986</v>
      </c>
      <c r="F153" s="16" t="s">
        <v>203</v>
      </c>
      <c r="G153" s="16">
        <v>233</v>
      </c>
      <c r="H153" s="14">
        <v>4</v>
      </c>
      <c r="I153" s="14">
        <v>2</v>
      </c>
      <c r="J153" s="14">
        <v>2</v>
      </c>
      <c r="K153" s="14">
        <v>1</v>
      </c>
      <c r="L153" s="14">
        <v>1</v>
      </c>
      <c r="M153" s="14"/>
      <c r="N153" s="14"/>
      <c r="O153" s="14"/>
      <c r="P153" s="14"/>
      <c r="Q153" s="14">
        <v>2</v>
      </c>
      <c r="R153" s="14"/>
      <c r="S153" s="14"/>
      <c r="T153" s="14">
        <v>1</v>
      </c>
      <c r="U153" s="14"/>
      <c r="V153" s="14"/>
      <c r="W153" s="14"/>
      <c r="X153" s="14">
        <v>2</v>
      </c>
      <c r="Y153" s="14"/>
      <c r="Z153" s="14"/>
      <c r="AA153" s="14"/>
      <c r="AB153" s="14"/>
      <c r="AC153" s="14"/>
      <c r="AD153" s="14"/>
      <c r="AE153" s="14"/>
      <c r="AF153" s="14"/>
      <c r="AG153" s="14"/>
      <c r="AH153" s="1">
        <f>IF(H153&gt;0,$H$219,0)+IF(I153&gt;0,$I$219,0)+IF(J153&gt;0,$J$219,0)+IF(K153&gt;0,$K$219,0)+IF(L153&gt;0,$L$219,0)+IF(M153&gt;0,$M$219,0)+IF(N153&gt;0,$N$219,0)+IF(O153&gt;0,$O$219,0)+IF(P153&gt;0,$P$219,0)+IF(Q153&gt;0,$Q$219,0)+IF(R153&gt;0,$R$219,0)+IF(S153&gt;0,$S$219,0)+IF(T153&gt;0,$T$219,0)+IF(U153&gt;0,$U$219,0)+IF(V153&gt;0,$V$219,0)+IF(W153&gt;0,$W$219,0)+IF(X153&gt;0,$X$219,0)+IF(Y153&gt;0,$Y$219,0)+IF(Z153&gt;0,$Z$219,0)+IF(AA153&gt;0,$AA$219,0)+IF(AB153&gt;0,$AB$219,0)+IF(AC153&gt;0,$AC$219,0)+IF(AD153&gt;0,$AD$219,0)+IF(AE153&gt;0,$AE$219,0)+IF(AF153&gt;0,$AF$219,0)+IF(AG153&gt;0,$AG$219,0)</f>
        <v>10.019799661372437</v>
      </c>
      <c r="AI153" s="2">
        <f>SUM(H153:AG153)</f>
        <v>15</v>
      </c>
      <c r="AJ153" s="105">
        <f t="shared" si="4"/>
        <v>8</v>
      </c>
      <c r="AK153" s="106">
        <f t="shared" si="5"/>
        <v>1.2524749576715546</v>
      </c>
    </row>
    <row r="154" spans="1:37" ht="15">
      <c r="A154" s="16">
        <v>151</v>
      </c>
      <c r="B154" s="40" t="s">
        <v>217</v>
      </c>
      <c r="C154" s="40" t="s">
        <v>216</v>
      </c>
      <c r="D154" s="13" t="s">
        <v>338</v>
      </c>
      <c r="E154" s="13">
        <v>1989</v>
      </c>
      <c r="F154" s="16" t="s">
        <v>330</v>
      </c>
      <c r="G154" s="16">
        <v>223</v>
      </c>
      <c r="H154" s="14"/>
      <c r="I154" s="14">
        <v>1</v>
      </c>
      <c r="J154" s="14">
        <v>2</v>
      </c>
      <c r="K154" s="14">
        <v>1</v>
      </c>
      <c r="L154" s="14">
        <v>1</v>
      </c>
      <c r="M154" s="14">
        <v>3</v>
      </c>
      <c r="N154" s="14">
        <v>3</v>
      </c>
      <c r="O154" s="14"/>
      <c r="P154" s="14"/>
      <c r="Q154" s="14">
        <v>1</v>
      </c>
      <c r="R154" s="14"/>
      <c r="S154" s="14"/>
      <c r="T154" s="14">
        <v>1</v>
      </c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">
        <f>IF(H154&gt;0,$H$219,0)+IF(I154&gt;0,$I$219,0)+IF(J154&gt;0,$J$219,0)+IF(K154&gt;0,$K$219,0)+IF(L154&gt;0,$L$219,0)+IF(M154&gt;0,$M$219,0)+IF(N154&gt;0,$N$219,0)+IF(O154&gt;0,$O$219,0)+IF(P154&gt;0,$P$219,0)+IF(Q154&gt;0,$Q$219,0)+IF(R154&gt;0,$R$219,0)+IF(S154&gt;0,$S$219,0)+IF(T154&gt;0,$T$219,0)+IF(U154&gt;0,$U$219,0)+IF(V154&gt;0,$V$219,0)+IF(W154&gt;0,$W$219,0)+IF(X154&gt;0,$X$219,0)+IF(Y154&gt;0,$Y$219,0)+IF(Z154&gt;0,$Z$219,0)+IF(AA154&gt;0,$AA$219,0)+IF(AB154&gt;0,$AB$219,0)+IF(AC154&gt;0,$AC$219,0)+IF(AD154&gt;0,$AD$219,0)+IF(AE154&gt;0,$AE$219,0)+IF(AF154&gt;0,$AF$219,0)+IF(AG154&gt;0,$AG$219,0)</f>
        <v>9.718622861194136</v>
      </c>
      <c r="AI154" s="2">
        <f>SUM(H154:AG154)</f>
        <v>13</v>
      </c>
      <c r="AJ154" s="105">
        <f t="shared" si="4"/>
        <v>8</v>
      </c>
      <c r="AK154" s="106">
        <f t="shared" si="5"/>
        <v>1.214827857649267</v>
      </c>
    </row>
    <row r="155" spans="1:37" ht="15">
      <c r="A155" s="16">
        <v>152</v>
      </c>
      <c r="B155" s="40" t="s">
        <v>180</v>
      </c>
      <c r="C155" s="40" t="s">
        <v>150</v>
      </c>
      <c r="D155" s="13" t="s">
        <v>338</v>
      </c>
      <c r="E155" s="13">
        <v>1988</v>
      </c>
      <c r="F155" s="16" t="s">
        <v>236</v>
      </c>
      <c r="G155" s="16">
        <v>78</v>
      </c>
      <c r="H155" s="14"/>
      <c r="I155" s="14">
        <v>2</v>
      </c>
      <c r="J155" s="14">
        <v>2</v>
      </c>
      <c r="K155" s="14">
        <v>1</v>
      </c>
      <c r="L155" s="14">
        <v>1</v>
      </c>
      <c r="M155" s="14">
        <v>4</v>
      </c>
      <c r="N155" s="14">
        <v>1</v>
      </c>
      <c r="O155" s="14"/>
      <c r="P155" s="14"/>
      <c r="Q155" s="14">
        <v>2</v>
      </c>
      <c r="R155" s="14"/>
      <c r="S155" s="14"/>
      <c r="T155" s="14">
        <v>1</v>
      </c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">
        <f>IF(H155&gt;0,$H$219,0)+IF(I155&gt;0,$I$219,0)+IF(J155&gt;0,$J$219,0)+IF(K155&gt;0,$K$219,0)+IF(L155&gt;0,$L$219,0)+IF(M155&gt;0,$M$219,0)+IF(N155&gt;0,$N$219,0)+IF(O155&gt;0,$O$219,0)+IF(P155&gt;0,$P$219,0)+IF(Q155&gt;0,$Q$219,0)+IF(R155&gt;0,$R$219,0)+IF(S155&gt;0,$S$219,0)+IF(T155&gt;0,$T$219,0)+IF(U155&gt;0,$U$219,0)+IF(V155&gt;0,$V$219,0)+IF(W155&gt;0,$W$219,0)+IF(X155&gt;0,$X$219,0)+IF(Y155&gt;0,$Y$219,0)+IF(Z155&gt;0,$Z$219,0)+IF(AA155&gt;0,$AA$219,0)+IF(AB155&gt;0,$AB$219,0)+IF(AC155&gt;0,$AC$219,0)+IF(AD155&gt;0,$AD$219,0)+IF(AE155&gt;0,$AE$219,0)+IF(AF155&gt;0,$AF$219,0)+IF(AG155&gt;0,$AG$219,0)</f>
        <v>9.718622861194136</v>
      </c>
      <c r="AI155" s="2">
        <f>SUM(H155:AG155)</f>
        <v>14</v>
      </c>
      <c r="AJ155" s="105">
        <f t="shared" si="4"/>
        <v>8</v>
      </c>
      <c r="AK155" s="106">
        <f t="shared" si="5"/>
        <v>1.214827857649267</v>
      </c>
    </row>
    <row r="156" spans="1:37" ht="15">
      <c r="A156" s="16">
        <v>153</v>
      </c>
      <c r="B156" s="40" t="s">
        <v>455</v>
      </c>
      <c r="C156" s="40" t="s">
        <v>333</v>
      </c>
      <c r="D156" s="13" t="s">
        <v>338</v>
      </c>
      <c r="E156" s="13">
        <v>1979</v>
      </c>
      <c r="F156" s="16" t="s">
        <v>93</v>
      </c>
      <c r="G156" s="16">
        <v>205</v>
      </c>
      <c r="H156" s="14">
        <v>1</v>
      </c>
      <c r="I156" s="14">
        <v>1</v>
      </c>
      <c r="J156" s="14">
        <v>1</v>
      </c>
      <c r="K156" s="14">
        <v>1</v>
      </c>
      <c r="L156" s="14">
        <v>1</v>
      </c>
      <c r="M156" s="14">
        <v>1</v>
      </c>
      <c r="N156" s="14"/>
      <c r="O156" s="14"/>
      <c r="P156" s="14"/>
      <c r="Q156" s="14">
        <v>1</v>
      </c>
      <c r="R156" s="14"/>
      <c r="S156" s="14"/>
      <c r="T156" s="14">
        <v>1</v>
      </c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">
        <f>IF(H156&gt;0,$H$219,0)+IF(I156&gt;0,$I$219,0)+IF(J156&gt;0,$J$219,0)+IF(K156&gt;0,$K$219,0)+IF(L156&gt;0,$L$219,0)+IF(M156&gt;0,$M$219,0)+IF(N156&gt;0,$N$219,0)+IF(O156&gt;0,$O$219,0)+IF(P156&gt;0,$P$219,0)+IF(Q156&gt;0,$Q$219,0)+IF(R156&gt;0,$R$219,0)+IF(S156&gt;0,$S$219,0)+IF(T156&gt;0,$T$219,0)+IF(U156&gt;0,$U$219,0)+IF(V156&gt;0,$V$219,0)+IF(W156&gt;0,$W$219,0)+IF(X156&gt;0,$X$219,0)+IF(Y156&gt;0,$Y$219,0)+IF(Z156&gt;0,$Z$219,0)+IF(AA156&gt;0,$AA$219,0)+IF(AB156&gt;0,$AB$219,0)+IF(AC156&gt;0,$AC$219,0)+IF(AD156&gt;0,$AD$219,0)+IF(AE156&gt;0,$AE$219,0)+IF(AF156&gt;0,$AF$219,0)+IF(AG156&gt;0,$AG$219,0)</f>
        <v>9.5960652544026</v>
      </c>
      <c r="AI156" s="2">
        <f>SUM(H156:AG156)</f>
        <v>8</v>
      </c>
      <c r="AJ156" s="105">
        <f t="shared" si="4"/>
        <v>8</v>
      </c>
      <c r="AK156" s="106">
        <f t="shared" si="5"/>
        <v>1.199508156800325</v>
      </c>
    </row>
    <row r="157" spans="1:37" ht="15">
      <c r="A157" s="16">
        <v>154</v>
      </c>
      <c r="B157" s="17" t="s">
        <v>324</v>
      </c>
      <c r="C157" s="17" t="s">
        <v>323</v>
      </c>
      <c r="D157" s="13" t="s">
        <v>231</v>
      </c>
      <c r="E157" s="13">
        <v>1986</v>
      </c>
      <c r="F157" s="16" t="s">
        <v>382</v>
      </c>
      <c r="G157" s="16">
        <v>26</v>
      </c>
      <c r="H157" s="9">
        <v>5</v>
      </c>
      <c r="I157" s="9">
        <v>2</v>
      </c>
      <c r="J157" s="9">
        <v>4</v>
      </c>
      <c r="K157" s="9">
        <v>1</v>
      </c>
      <c r="L157" s="9">
        <v>1</v>
      </c>
      <c r="M157" s="9">
        <v>2</v>
      </c>
      <c r="N157" s="9">
        <v>1</v>
      </c>
      <c r="O157" s="9"/>
      <c r="P157" s="9"/>
      <c r="Q157" s="9"/>
      <c r="R157" s="9"/>
      <c r="S157" s="9"/>
      <c r="T157" s="9">
        <v>1</v>
      </c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1">
        <f>IF(H157&gt;0,$H$219,0)+IF(I157&gt;0,$I$219,0)+IF(J157&gt;0,$J$219,0)+IF(K157&gt;0,$K$219,0)+IF(L157&gt;0,$L$219,0)+IF(M157&gt;0,$M$219,0)+IF(N157&gt;0,$N$219,0)+IF(O157&gt;0,$O$219,0)+IF(P157&gt;0,$P$219,0)+IF(Q157&gt;0,$Q$219,0)+IF(R157&gt;0,$R$219,0)+IF(S157&gt;0,$S$219,0)+IF(T157&gt;0,$T$219,0)+IF(U157&gt;0,$U$219,0)+IF(V157&gt;0,$V$219,0)+IF(W157&gt;0,$W$219,0)+IF(X157&gt;0,$X$219,0)+IF(Y157&gt;0,$Y$219,0)+IF(Z157&gt;0,$Z$219,0)+IF(AA157&gt;0,$AA$219,0)+IF(AB157&gt;0,$AB$219,0)+IF(AC157&gt;0,$AC$219,0)+IF(AD157&gt;0,$AD$219,0)+IF(AE157&gt;0,$AE$219,0)+IF(AF157&gt;0,$AF$219,0)+IF(AG157&gt;0,$AG$219,0)</f>
        <v>9.520298141892766</v>
      </c>
      <c r="AI157" s="2">
        <f>SUM(H157:AG157)</f>
        <v>17</v>
      </c>
      <c r="AJ157" s="105">
        <f t="shared" si="4"/>
        <v>8</v>
      </c>
      <c r="AK157" s="106">
        <f t="shared" si="5"/>
        <v>1.1900372677365958</v>
      </c>
    </row>
    <row r="158" spans="1:37" ht="15">
      <c r="A158" s="16">
        <v>155</v>
      </c>
      <c r="B158" s="40" t="s">
        <v>350</v>
      </c>
      <c r="C158" s="40" t="s">
        <v>349</v>
      </c>
      <c r="D158" s="13" t="s">
        <v>338</v>
      </c>
      <c r="E158" s="13">
        <v>1989</v>
      </c>
      <c r="F158" s="16" t="s">
        <v>351</v>
      </c>
      <c r="G158" s="16">
        <v>251</v>
      </c>
      <c r="H158" s="14">
        <v>4</v>
      </c>
      <c r="I158" s="14">
        <v>1</v>
      </c>
      <c r="J158" s="14">
        <v>1</v>
      </c>
      <c r="K158" s="14">
        <v>1</v>
      </c>
      <c r="L158" s="14">
        <v>1</v>
      </c>
      <c r="M158" s="14"/>
      <c r="N158" s="14">
        <v>2</v>
      </c>
      <c r="O158" s="14"/>
      <c r="P158" s="14"/>
      <c r="Q158" s="14">
        <v>1</v>
      </c>
      <c r="R158" s="14"/>
      <c r="S158" s="14"/>
      <c r="T158" s="14">
        <v>1</v>
      </c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">
        <f>IF(H158&gt;0,$H$219,0)+IF(I158&gt;0,$I$219,0)+IF(J158&gt;0,$J$219,0)+IF(K158&gt;0,$K$219,0)+IF(L158&gt;0,$L$219,0)+IF(M158&gt;0,$M$219,0)+IF(N158&gt;0,$N$219,0)+IF(O158&gt;0,$O$219,0)+IF(P158&gt;0,$P$219,0)+IF(Q158&gt;0,$Q$219,0)+IF(R158&gt;0,$R$219,0)+IF(S158&gt;0,$S$219,0)+IF(T158&gt;0,$T$219,0)+IF(U158&gt;0,$U$219,0)+IF(V158&gt;0,$V$219,0)+IF(W158&gt;0,$W$219,0)+IF(X158&gt;0,$X$219,0)+IF(Y158&gt;0,$Y$219,0)+IF(Z158&gt;0,$Z$219,0)+IF(AA158&gt;0,$AA$219,0)+IF(AB158&gt;0,$AB$219,0)+IF(AC158&gt;0,$AC$219,0)+IF(AD158&gt;0,$AD$219,0)+IF(AE158&gt;0,$AE$219,0)+IF(AF158&gt;0,$AF$219,0)+IF(AG158&gt;0,$AG$219,0)</f>
        <v>9.361374957859347</v>
      </c>
      <c r="AI158" s="2">
        <f>SUM(H158:AG158)</f>
        <v>12</v>
      </c>
      <c r="AJ158" s="105">
        <f t="shared" si="4"/>
        <v>8</v>
      </c>
      <c r="AK158" s="106">
        <f t="shared" si="5"/>
        <v>1.1701718697324184</v>
      </c>
    </row>
    <row r="159" spans="1:37" ht="15">
      <c r="A159" s="16">
        <v>156</v>
      </c>
      <c r="B159" s="40" t="s">
        <v>215</v>
      </c>
      <c r="C159" s="40" t="s">
        <v>214</v>
      </c>
      <c r="D159" s="13" t="s">
        <v>338</v>
      </c>
      <c r="E159" s="13">
        <v>1990</v>
      </c>
      <c r="F159" s="16" t="s">
        <v>330</v>
      </c>
      <c r="G159" s="16">
        <v>224</v>
      </c>
      <c r="H159" s="14">
        <v>2</v>
      </c>
      <c r="I159" s="14">
        <v>1</v>
      </c>
      <c r="J159" s="14">
        <v>2</v>
      </c>
      <c r="K159" s="14">
        <v>1</v>
      </c>
      <c r="L159" s="14">
        <v>1</v>
      </c>
      <c r="M159" s="14"/>
      <c r="N159" s="14">
        <v>3</v>
      </c>
      <c r="O159" s="14"/>
      <c r="P159" s="14"/>
      <c r="Q159" s="14">
        <v>1</v>
      </c>
      <c r="R159" s="14"/>
      <c r="S159" s="14"/>
      <c r="T159" s="14">
        <v>1</v>
      </c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">
        <f>IF(H159&gt;0,$H$219,0)+IF(I159&gt;0,$I$219,0)+IF(J159&gt;0,$J$219,0)+IF(K159&gt;0,$K$219,0)+IF(L159&gt;0,$L$219,0)+IF(M159&gt;0,$M$219,0)+IF(N159&gt;0,$N$219,0)+IF(O159&gt;0,$O$219,0)+IF(P159&gt;0,$P$219,0)+IF(Q159&gt;0,$Q$219,0)+IF(R159&gt;0,$R$219,0)+IF(S159&gt;0,$S$219,0)+IF(T159&gt;0,$T$219,0)+IF(U159&gt;0,$U$219,0)+IF(V159&gt;0,$V$219,0)+IF(W159&gt;0,$W$219,0)+IF(X159&gt;0,$X$219,0)+IF(Y159&gt;0,$Y$219,0)+IF(Z159&gt;0,$Z$219,0)+IF(AA159&gt;0,$AA$219,0)+IF(AB159&gt;0,$AB$219,0)+IF(AC159&gt;0,$AC$219,0)+IF(AD159&gt;0,$AD$219,0)+IF(AE159&gt;0,$AE$219,0)+IF(AF159&gt;0,$AF$219,0)+IF(AG159&gt;0,$AG$219,0)</f>
        <v>9.361374957859347</v>
      </c>
      <c r="AI159" s="2">
        <f>SUM(H159:AG159)</f>
        <v>12</v>
      </c>
      <c r="AJ159" s="105">
        <f t="shared" si="4"/>
        <v>8</v>
      </c>
      <c r="AK159" s="106">
        <f t="shared" si="5"/>
        <v>1.1701718697324184</v>
      </c>
    </row>
    <row r="160" spans="1:37" ht="15">
      <c r="A160" s="16">
        <v>157</v>
      </c>
      <c r="B160" s="40" t="s">
        <v>284</v>
      </c>
      <c r="C160" s="40" t="s">
        <v>473</v>
      </c>
      <c r="D160" s="13" t="s">
        <v>338</v>
      </c>
      <c r="E160" s="13">
        <v>1987</v>
      </c>
      <c r="F160" s="16" t="s">
        <v>270</v>
      </c>
      <c r="G160" s="16">
        <v>152</v>
      </c>
      <c r="H160" s="14">
        <v>3</v>
      </c>
      <c r="I160" s="14">
        <v>3</v>
      </c>
      <c r="J160" s="14">
        <v>3</v>
      </c>
      <c r="K160" s="14">
        <v>1</v>
      </c>
      <c r="L160" s="14">
        <v>1</v>
      </c>
      <c r="M160" s="14"/>
      <c r="N160" s="14">
        <v>4</v>
      </c>
      <c r="O160" s="14"/>
      <c r="P160" s="14"/>
      <c r="Q160" s="14">
        <v>1</v>
      </c>
      <c r="R160" s="14"/>
      <c r="S160" s="14"/>
      <c r="T160" s="14">
        <v>1</v>
      </c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">
        <f>IF(H160&gt;0,$H$219,0)+IF(I160&gt;0,$I$219,0)+IF(J160&gt;0,$J$219,0)+IF(K160&gt;0,$K$219,0)+IF(L160&gt;0,$L$219,0)+IF(M160&gt;0,$M$219,0)+IF(N160&gt;0,$N$219,0)+IF(O160&gt;0,$O$219,0)+IF(P160&gt;0,$P$219,0)+IF(Q160&gt;0,$Q$219,0)+IF(R160&gt;0,$R$219,0)+IF(S160&gt;0,$S$219,0)+IF(T160&gt;0,$T$219,0)+IF(U160&gt;0,$U$219,0)+IF(V160&gt;0,$V$219,0)+IF(W160&gt;0,$W$219,0)+IF(X160&gt;0,$X$219,0)+IF(Y160&gt;0,$Y$219,0)+IF(Z160&gt;0,$Z$219,0)+IF(AA160&gt;0,$AA$219,0)+IF(AB160&gt;0,$AB$219,0)+IF(AC160&gt;0,$AC$219,0)+IF(AD160&gt;0,$AD$219,0)+IF(AE160&gt;0,$AE$219,0)+IF(AF160&gt;0,$AF$219,0)+IF(AG160&gt;0,$AG$219,0)</f>
        <v>9.361374957859347</v>
      </c>
      <c r="AI160" s="2">
        <f>SUM(H160:AG160)</f>
        <v>17</v>
      </c>
      <c r="AJ160" s="105">
        <f t="shared" si="4"/>
        <v>8</v>
      </c>
      <c r="AK160" s="106">
        <f t="shared" si="5"/>
        <v>1.1701718697324184</v>
      </c>
    </row>
    <row r="161" spans="1:37" ht="15">
      <c r="A161" s="16">
        <v>158</v>
      </c>
      <c r="B161" s="40" t="s">
        <v>486</v>
      </c>
      <c r="C161" s="40" t="s">
        <v>487</v>
      </c>
      <c r="D161" s="13" t="s">
        <v>338</v>
      </c>
      <c r="E161" s="13">
        <v>1969</v>
      </c>
      <c r="F161" s="103" t="s">
        <v>488</v>
      </c>
      <c r="G161" s="16">
        <v>247</v>
      </c>
      <c r="H161" s="14"/>
      <c r="I161" s="14">
        <v>1</v>
      </c>
      <c r="J161" s="14"/>
      <c r="K161" s="14">
        <v>1</v>
      </c>
      <c r="L161" s="14">
        <v>1</v>
      </c>
      <c r="M161" s="14">
        <v>5</v>
      </c>
      <c r="N161" s="14">
        <v>3</v>
      </c>
      <c r="O161" s="14">
        <v>3</v>
      </c>
      <c r="P161" s="14"/>
      <c r="Q161" s="14"/>
      <c r="R161" s="14"/>
      <c r="S161" s="14"/>
      <c r="T161" s="14">
        <v>5</v>
      </c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">
        <f>IF(H161&gt;0,$H$219,0)+IF(I161&gt;0,$I$219,0)+IF(J161&gt;0,$J$219,0)+IF(K161&gt;0,$K$219,0)+IF(L161&gt;0,$L$219,0)+IF(M161&gt;0,$M$219,0)+IF(N161&gt;0,$N$219,0)+IF(O161&gt;0,$O$219,0)+IF(P161&gt;0,$P$219,0)+IF(Q161&gt;0,$Q$219,0)+IF(R161&gt;0,$R$219,0)+IF(S161&gt;0,$S$219,0)+IF(T161&gt;0,$T$219,0)+IF(U161&gt;0,$U$219,0)+IF(V161&gt;0,$V$219,0)+IF(W161&gt;0,$W$219,0)+IF(X161&gt;0,$X$219,0)+IF(Y161&gt;0,$Y$219,0)+IF(Z161&gt;0,$Z$219,0)+IF(AA161&gt;0,$AA$219,0)+IF(AB161&gt;0,$AB$219,0)+IF(AC161&gt;0,$AC$219,0)+IF(AD161&gt;0,$AD$219,0)+IF(AE161&gt;0,$AE$219,0)+IF(AF161&gt;0,$AF$219,0)+IF(AG161&gt;0,$AG$219,0)</f>
        <v>9.123928455128313</v>
      </c>
      <c r="AI161" s="2">
        <f>SUM(H161:AG161)</f>
        <v>19</v>
      </c>
      <c r="AJ161" s="105">
        <f t="shared" si="4"/>
        <v>7</v>
      </c>
      <c r="AK161" s="106">
        <f t="shared" si="5"/>
        <v>1.3034183507326162</v>
      </c>
    </row>
    <row r="162" spans="1:37" ht="15">
      <c r="A162" s="16">
        <v>159</v>
      </c>
      <c r="B162" s="40" t="s">
        <v>17</v>
      </c>
      <c r="C162" s="40" t="s">
        <v>473</v>
      </c>
      <c r="D162" s="13" t="s">
        <v>338</v>
      </c>
      <c r="E162" s="13"/>
      <c r="F162" s="16"/>
      <c r="G162" s="16"/>
      <c r="H162" s="14">
        <v>1</v>
      </c>
      <c r="I162" s="14">
        <v>4</v>
      </c>
      <c r="J162" s="14"/>
      <c r="K162" s="14">
        <v>2</v>
      </c>
      <c r="L162" s="14">
        <v>1</v>
      </c>
      <c r="M162" s="14">
        <v>4</v>
      </c>
      <c r="N162" s="14"/>
      <c r="O162" s="14"/>
      <c r="P162" s="14"/>
      <c r="Q162" s="14"/>
      <c r="R162" s="14"/>
      <c r="S162" s="14"/>
      <c r="T162" s="14">
        <v>1</v>
      </c>
      <c r="U162" s="14"/>
      <c r="V162" s="14"/>
      <c r="W162" s="14"/>
      <c r="X162" s="14">
        <v>2</v>
      </c>
      <c r="Y162" s="14"/>
      <c r="Z162" s="14"/>
      <c r="AA162" s="14"/>
      <c r="AB162" s="14"/>
      <c r="AC162" s="14"/>
      <c r="AD162" s="14"/>
      <c r="AE162" s="14"/>
      <c r="AF162" s="14"/>
      <c r="AG162" s="14"/>
      <c r="AH162" s="1">
        <f>IF(H162&gt;0,$H$219,0)+IF(I162&gt;0,$I$219,0)+IF(J162&gt;0,$J$219,0)+IF(K162&gt;0,$K$219,0)+IF(L162&gt;0,$L$219,0)+IF(M162&gt;0,$M$219,0)+IF(N162&gt;0,$N$219,0)+IF(O162&gt;0,$O$219,0)+IF(P162&gt;0,$P$219,0)+IF(Q162&gt;0,$Q$219,0)+IF(R162&gt;0,$R$219,0)+IF(S162&gt;0,$S$219,0)+IF(T162&gt;0,$T$219,0)+IF(U162&gt;0,$U$219,0)+IF(V162&gt;0,$V$219,0)+IF(W162&gt;0,$W$219,0)+IF(X162&gt;0,$X$219,0)+IF(Y162&gt;0,$Y$219,0)+IF(Z162&gt;0,$Z$219,0)+IF(AA162&gt;0,$AA$219,0)+IF(AB162&gt;0,$AB$219,0)+IF(AC162&gt;0,$AC$219,0)+IF(AD162&gt;0,$AD$219,0)+IF(AE162&gt;0,$AE$219,0)+IF(AF162&gt;0,$AF$219,0)+IF(AG162&gt;0,$AG$219,0)</f>
        <v>8.983192119148871</v>
      </c>
      <c r="AI162" s="2">
        <f>SUM(H162:AG162)</f>
        <v>15</v>
      </c>
      <c r="AJ162" s="105">
        <f t="shared" si="4"/>
        <v>7</v>
      </c>
      <c r="AK162" s="106">
        <f t="shared" si="5"/>
        <v>1.2833131598784102</v>
      </c>
    </row>
    <row r="163" spans="1:37" ht="15">
      <c r="A163" s="16">
        <v>160</v>
      </c>
      <c r="B163" s="40" t="s">
        <v>343</v>
      </c>
      <c r="C163" s="40" t="s">
        <v>308</v>
      </c>
      <c r="D163" s="13" t="s">
        <v>338</v>
      </c>
      <c r="E163" s="13">
        <v>1977</v>
      </c>
      <c r="F163" s="16" t="s">
        <v>344</v>
      </c>
      <c r="G163" s="16">
        <v>264</v>
      </c>
      <c r="H163" s="14">
        <v>4</v>
      </c>
      <c r="I163" s="14">
        <v>2</v>
      </c>
      <c r="J163" s="14">
        <v>2</v>
      </c>
      <c r="K163" s="14">
        <v>1</v>
      </c>
      <c r="L163" s="14">
        <v>1</v>
      </c>
      <c r="M163" s="14">
        <v>6</v>
      </c>
      <c r="N163" s="14">
        <v>6</v>
      </c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">
        <f>IF(H163&gt;0,$H$219,0)+IF(I163&gt;0,$I$219,0)+IF(J163&gt;0,$J$219,0)+IF(K163&gt;0,$K$219,0)+IF(L163&gt;0,$L$219,0)+IF(M163&gt;0,$M$219,0)+IF(N163&gt;0,$N$219,0)+IF(O163&gt;0,$O$219,0)+IF(P163&gt;0,$P$219,0)+IF(Q163&gt;0,$Q$219,0)+IF(R163&gt;0,$R$219,0)+IF(S163&gt;0,$S$219,0)+IF(T163&gt;0,$T$219,0)+IF(U163&gt;0,$U$219,0)+IF(V163&gt;0,$V$219,0)+IF(W163&gt;0,$W$219,0)+IF(X163&gt;0,$X$219,0)+IF(Y163&gt;0,$Y$219,0)+IF(Z163&gt;0,$Z$219,0)+IF(AA163&gt;0,$AA$219,0)+IF(AB163&gt;0,$AB$219,0)+IF(AC163&gt;0,$AC$219,0)+IF(AD163&gt;0,$AD$219,0)+IF(AE163&gt;0,$AE$219,0)+IF(AF163&gt;0,$AF$219,0)+IF(AG163&gt;0,$AG$219,0)</f>
        <v>8.439490061084685</v>
      </c>
      <c r="AI163" s="2">
        <f>SUM(H163:AG163)</f>
        <v>22</v>
      </c>
      <c r="AJ163" s="105">
        <f t="shared" si="4"/>
        <v>7</v>
      </c>
      <c r="AK163" s="106">
        <f t="shared" si="5"/>
        <v>1.2056414372978121</v>
      </c>
    </row>
    <row r="164" spans="1:37" ht="15">
      <c r="A164" s="16">
        <v>161</v>
      </c>
      <c r="B164" s="40" t="s">
        <v>489</v>
      </c>
      <c r="C164" s="40" t="s">
        <v>473</v>
      </c>
      <c r="D164" s="13" t="s">
        <v>338</v>
      </c>
      <c r="E164" s="13">
        <v>1979</v>
      </c>
      <c r="F164" s="103" t="s">
        <v>498</v>
      </c>
      <c r="G164" s="16"/>
      <c r="H164" s="14"/>
      <c r="I164" s="14">
        <v>1</v>
      </c>
      <c r="J164" s="14">
        <v>3</v>
      </c>
      <c r="K164" s="14">
        <v>2</v>
      </c>
      <c r="L164" s="14">
        <v>1</v>
      </c>
      <c r="M164" s="14">
        <v>4</v>
      </c>
      <c r="N164" s="14"/>
      <c r="O164" s="14"/>
      <c r="P164" s="14"/>
      <c r="Q164" s="14">
        <v>1</v>
      </c>
      <c r="R164" s="14"/>
      <c r="S164" s="14"/>
      <c r="T164" s="14">
        <v>1</v>
      </c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">
        <f>IF(H164&gt;0,$H$219,0)+IF(I164&gt;0,$I$219,0)+IF(J164&gt;0,$J$219,0)+IF(K164&gt;0,$K$219,0)+IF(L164&gt;0,$L$219,0)+IF(M164&gt;0,$M$219,0)+IF(N164&gt;0,$N$219,0)+IF(O164&gt;0,$O$219,0)+IF(P164&gt;0,$P$219,0)+IF(Q164&gt;0,$Q$219,0)+IF(R164&gt;0,$R$219,0)+IF(S164&gt;0,$S$219,0)+IF(T164&gt;0,$T$219,0)+IF(U164&gt;0,$U$219,0)+IF(V164&gt;0,$V$219,0)+IF(W164&gt;0,$W$219,0)+IF(X164&gt;0,$X$219,0)+IF(Y164&gt;0,$Y$219,0)+IF(Z164&gt;0,$Z$219,0)+IF(AA164&gt;0,$AA$219,0)+IF(AB164&gt;0,$AB$219,0)+IF(AC164&gt;0,$AC$219,0)+IF(AD164&gt;0,$AD$219,0)+IF(AE164&gt;0,$AE$219,0)+IF(AF164&gt;0,$AF$219,0)+IF(AG164&gt;0,$AG$219,0)</f>
        <v>8.413744812413649</v>
      </c>
      <c r="AI164" s="2">
        <f>SUM(H164:AG164)</f>
        <v>13</v>
      </c>
      <c r="AJ164" s="105">
        <f t="shared" si="4"/>
        <v>7</v>
      </c>
      <c r="AK164" s="106">
        <f t="shared" si="5"/>
        <v>1.2019635446305212</v>
      </c>
    </row>
    <row r="165" spans="1:37" ht="15">
      <c r="A165" s="16">
        <v>162</v>
      </c>
      <c r="B165" s="17" t="s">
        <v>272</v>
      </c>
      <c r="C165" s="17" t="s">
        <v>255</v>
      </c>
      <c r="D165" s="13" t="s">
        <v>231</v>
      </c>
      <c r="E165" s="13">
        <v>1983</v>
      </c>
      <c r="F165" s="16" t="s">
        <v>273</v>
      </c>
      <c r="G165" s="16">
        <v>168</v>
      </c>
      <c r="H165" s="9">
        <v>1</v>
      </c>
      <c r="I165" s="9">
        <v>2</v>
      </c>
      <c r="J165" s="9">
        <v>3</v>
      </c>
      <c r="K165" s="9">
        <v>1</v>
      </c>
      <c r="L165" s="9">
        <v>1</v>
      </c>
      <c r="M165" s="9">
        <v>3</v>
      </c>
      <c r="N165" s="9"/>
      <c r="O165" s="9"/>
      <c r="P165" s="9"/>
      <c r="Q165" s="9"/>
      <c r="R165" s="9"/>
      <c r="S165" s="9"/>
      <c r="T165" s="9">
        <v>1</v>
      </c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1">
        <f>IF(H165&gt;0,$H$219,0)+IF(I165&gt;0,$I$219,0)+IF(J165&gt;0,$J$219,0)+IF(K165&gt;0,$K$219,0)+IF(L165&gt;0,$L$219,0)+IF(M165&gt;0,$M$219,0)+IF(N165&gt;0,$N$219,0)+IF(O165&gt;0,$O$219,0)+IF(P165&gt;0,$P$219,0)+IF(Q165&gt;0,$Q$219,0)+IF(R165&gt;0,$R$219,0)+IF(S165&gt;0,$S$219,0)+IF(T165&gt;0,$T$219,0)+IF(U165&gt;0,$U$219,0)+IF(V165&gt;0,$V$219,0)+IF(W165&gt;0,$W$219,0)+IF(X165&gt;0,$X$219,0)+IF(Y165&gt;0,$Y$219,0)+IF(Z165&gt;0,$Z$219,0)+IF(AA165&gt;0,$AA$219,0)+IF(AB165&gt;0,$AB$219,0)+IF(AC165&gt;0,$AC$219,0)+IF(AD165&gt;0,$AD$219,0)+IF(AE165&gt;0,$AE$219,0)+IF(AF165&gt;0,$AF$219,0)+IF(AG165&gt;0,$AG$219,0)</f>
        <v>8.215420093112277</v>
      </c>
      <c r="AI165" s="2">
        <f>SUM(H165:AG165)</f>
        <v>12</v>
      </c>
      <c r="AJ165" s="105">
        <f t="shared" si="4"/>
        <v>7</v>
      </c>
      <c r="AK165" s="106">
        <f t="shared" si="5"/>
        <v>1.1736314418731824</v>
      </c>
    </row>
    <row r="166" spans="1:37" ht="15">
      <c r="A166" s="5">
        <v>1</v>
      </c>
      <c r="B166" s="17" t="s">
        <v>342</v>
      </c>
      <c r="C166" s="17" t="s">
        <v>341</v>
      </c>
      <c r="D166" s="13" t="s">
        <v>231</v>
      </c>
      <c r="E166" s="13">
        <v>1974</v>
      </c>
      <c r="F166" s="16" t="s">
        <v>460</v>
      </c>
      <c r="G166" s="16">
        <v>265</v>
      </c>
      <c r="H166" s="9">
        <v>6</v>
      </c>
      <c r="I166" s="9">
        <v>1</v>
      </c>
      <c r="J166" s="9">
        <v>15</v>
      </c>
      <c r="K166" s="9">
        <v>1</v>
      </c>
      <c r="L166" s="9">
        <v>2</v>
      </c>
      <c r="M166" s="9">
        <v>10</v>
      </c>
      <c r="N166" s="9"/>
      <c r="O166" s="9"/>
      <c r="P166" s="9"/>
      <c r="Q166" s="9"/>
      <c r="R166" s="9"/>
      <c r="S166" s="9"/>
      <c r="T166" s="9">
        <v>4</v>
      </c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1">
        <f>IF(H166&gt;0,$H$219,0)+IF(I166&gt;0,$I$219,0)+IF(J166&gt;0,$J$219,0)+IF(K166&gt;0,$K$219,0)+IF(L166&gt;0,$L$219,0)+IF(M166&gt;0,$M$219,0)+IF(N166&gt;0,$N$219,0)+IF(O166&gt;0,$O$219,0)+IF(P166&gt;0,$P$219,0)+IF(Q166&gt;0,$Q$219,0)+IF(R166&gt;0,$R$219,0)+IF(S166&gt;0,$S$219,0)+IF(T166&gt;0,$T$219,0)+IF(U166&gt;0,$U$219,0)+IF(V166&gt;0,$V$219,0)+IF(W166&gt;0,$W$219,0)+IF(X166&gt;0,$X$219,0)+IF(Y166&gt;0,$Y$219,0)+IF(Z166&gt;0,$Z$219,0)+IF(AA166&gt;0,$AA$219,0)+IF(AB166&gt;0,$AB$219,0)+IF(AC166&gt;0,$AC$219,0)+IF(AD166&gt;0,$AD$219,0)+IF(AE166&gt;0,$AE$219,0)+IF(AF166&gt;0,$AF$219,0)+IF(AG166&gt;0,$AG$219,0)</f>
        <v>8.215420093112277</v>
      </c>
      <c r="AI166" s="2">
        <f>SUM(H166:AG166)</f>
        <v>39</v>
      </c>
      <c r="AJ166" s="105">
        <f>COUNTIF(H166:AG166,"&gt;0")</f>
        <v>7</v>
      </c>
      <c r="AK166" s="106">
        <f>AH166/AJ166</f>
        <v>1.1736314418731824</v>
      </c>
    </row>
    <row r="167" spans="1:37" ht="15">
      <c r="A167" s="5">
        <v>2</v>
      </c>
      <c r="B167" s="40" t="s">
        <v>154</v>
      </c>
      <c r="C167" s="40" t="s">
        <v>153</v>
      </c>
      <c r="D167" s="13" t="s">
        <v>338</v>
      </c>
      <c r="E167" s="13">
        <v>1973</v>
      </c>
      <c r="F167" s="16" t="s">
        <v>43</v>
      </c>
      <c r="G167" s="16">
        <v>122</v>
      </c>
      <c r="H167" s="14"/>
      <c r="I167" s="14">
        <v>3</v>
      </c>
      <c r="J167" s="14">
        <v>6</v>
      </c>
      <c r="K167" s="14">
        <v>1</v>
      </c>
      <c r="L167" s="14">
        <v>1</v>
      </c>
      <c r="M167" s="14"/>
      <c r="N167" s="14">
        <v>6</v>
      </c>
      <c r="O167" s="14"/>
      <c r="P167" s="14"/>
      <c r="Q167" s="14">
        <v>3</v>
      </c>
      <c r="R167" s="14"/>
      <c r="S167" s="14"/>
      <c r="T167" s="14">
        <v>1</v>
      </c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">
        <f>IF(H167&gt;0,$H$219,0)+IF(I167&gt;0,$I$219,0)+IF(J167&gt;0,$J$219,0)+IF(K167&gt;0,$K$219,0)+IF(L167&gt;0,$L$219,0)+IF(M167&gt;0,$M$219,0)+IF(N167&gt;0,$N$219,0)+IF(O167&gt;0,$O$219,0)+IF(P167&gt;0,$P$219,0)+IF(Q167&gt;0,$Q$219,0)+IF(R167&gt;0,$R$219,0)+IF(S167&gt;0,$S$219,0)+IF(T167&gt;0,$T$219,0)+IF(U167&gt;0,$U$219,0)+IF(V167&gt;0,$V$219,0)+IF(W167&gt;0,$W$219,0)+IF(X167&gt;0,$X$219,0)+IF(Y167&gt;0,$Y$219,0)+IF(Z167&gt;0,$Z$219,0)+IF(AA167&gt;0,$AA$219,0)+IF(AB167&gt;0,$AB$219,0)+IF(AC167&gt;0,$AC$219,0)+IF(AD167&gt;0,$AD$219,0)+IF(AE167&gt;0,$AE$219,0)+IF(AF167&gt;0,$AF$219,0)+IF(AG167&gt;0,$AG$219,0)</f>
        <v>8.179054515870396</v>
      </c>
      <c r="AI167" s="2">
        <f>SUM(H167:AG167)</f>
        <v>21</v>
      </c>
      <c r="AJ167" s="105">
        <f aca="true" t="shared" si="6" ref="AJ167:AJ217">COUNTIF(H167:AG167,"&gt;0")</f>
        <v>7</v>
      </c>
      <c r="AK167" s="106">
        <f aca="true" t="shared" si="7" ref="AK167:AK217">AH167/AJ167</f>
        <v>1.1684363594100566</v>
      </c>
    </row>
    <row r="168" spans="1:37" ht="15">
      <c r="A168" s="5">
        <v>3</v>
      </c>
      <c r="B168" s="40" t="s">
        <v>130</v>
      </c>
      <c r="C168" s="121" t="s">
        <v>468</v>
      </c>
      <c r="D168" s="13" t="s">
        <v>338</v>
      </c>
      <c r="E168" s="13">
        <v>1987</v>
      </c>
      <c r="F168" s="16"/>
      <c r="G168" s="16"/>
      <c r="H168" s="14">
        <v>1</v>
      </c>
      <c r="I168" s="14">
        <v>2</v>
      </c>
      <c r="J168" s="14">
        <v>1</v>
      </c>
      <c r="K168" s="14">
        <v>1</v>
      </c>
      <c r="L168" s="14">
        <v>1</v>
      </c>
      <c r="M168" s="14"/>
      <c r="N168" s="14"/>
      <c r="O168" s="14"/>
      <c r="P168" s="14"/>
      <c r="Q168" s="14">
        <v>6</v>
      </c>
      <c r="R168" s="14"/>
      <c r="S168" s="14"/>
      <c r="T168" s="14">
        <v>1</v>
      </c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">
        <f>IF(H168&gt;0,$H$219,0)+IF(I168&gt;0,$I$219,0)+IF(J168&gt;0,$J$219,0)+IF(K168&gt;0,$K$219,0)+IF(L168&gt;0,$L$219,0)+IF(M168&gt;0,$M$219,0)+IF(N168&gt;0,$N$219,0)+IF(O168&gt;0,$O$219,0)+IF(P168&gt;0,$P$219,0)+IF(Q168&gt;0,$Q$219,0)+IF(R168&gt;0,$R$219,0)+IF(S168&gt;0,$S$219,0)+IF(T168&gt;0,$T$219,0)+IF(U168&gt;0,$U$219,0)+IF(V168&gt;0,$V$219,0)+IF(W168&gt;0,$W$219,0)+IF(X168&gt;0,$X$219,0)+IF(Y168&gt;0,$Y$219,0)+IF(Z168&gt;0,$Z$219,0)+IF(AA168&gt;0,$AA$219,0)+IF(AB168&gt;0,$AB$219,0)+IF(AC168&gt;0,$AC$219,0)+IF(AD168&gt;0,$AD$219,0)+IF(AE168&gt;0,$AE$219,0)+IF(AF168&gt;0,$AF$219,0)+IF(AG168&gt;0,$AG$219,0)</f>
        <v>8.05649690907886</v>
      </c>
      <c r="AI168" s="2">
        <f>SUM(H168:AG168)</f>
        <v>13</v>
      </c>
      <c r="AJ168" s="105">
        <f t="shared" si="6"/>
        <v>7</v>
      </c>
      <c r="AK168" s="106">
        <f t="shared" si="7"/>
        <v>1.1509281298684084</v>
      </c>
    </row>
    <row r="169" spans="1:37" ht="15">
      <c r="A169" s="5">
        <v>4</v>
      </c>
      <c r="B169" s="40" t="s">
        <v>73</v>
      </c>
      <c r="C169" s="40" t="s">
        <v>72</v>
      </c>
      <c r="D169" s="13" t="s">
        <v>338</v>
      </c>
      <c r="E169" s="13">
        <v>1986</v>
      </c>
      <c r="F169" s="16" t="s">
        <v>330</v>
      </c>
      <c r="G169" s="16">
        <v>47</v>
      </c>
      <c r="H169" s="14">
        <v>3</v>
      </c>
      <c r="I169" s="14">
        <v>4</v>
      </c>
      <c r="J169" s="14">
        <v>1</v>
      </c>
      <c r="K169" s="14">
        <v>1</v>
      </c>
      <c r="L169" s="14">
        <v>1</v>
      </c>
      <c r="M169" s="14"/>
      <c r="N169" s="14"/>
      <c r="O169" s="14"/>
      <c r="P169" s="14"/>
      <c r="Q169" s="14">
        <v>3</v>
      </c>
      <c r="R169" s="14"/>
      <c r="S169" s="14"/>
      <c r="T169" s="14">
        <v>1</v>
      </c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">
        <f>IF(H169&gt;0,$H$219,0)+IF(I169&gt;0,$I$219,0)+IF(J169&gt;0,$J$219,0)+IF(K169&gt;0,$K$219,0)+IF(L169&gt;0,$L$219,0)+IF(M169&gt;0,$M$219,0)+IF(N169&gt;0,$N$219,0)+IF(O169&gt;0,$O$219,0)+IF(P169&gt;0,$P$219,0)+IF(Q169&gt;0,$Q$219,0)+IF(R169&gt;0,$R$219,0)+IF(S169&gt;0,$S$219,0)+IF(T169&gt;0,$T$219,0)+IF(U169&gt;0,$U$219,0)+IF(V169&gt;0,$V$219,0)+IF(W169&gt;0,$W$219,0)+IF(X169&gt;0,$X$219,0)+IF(Y169&gt;0,$Y$219,0)+IF(Z169&gt;0,$Z$219,0)+IF(AA169&gt;0,$AA$219,0)+IF(AB169&gt;0,$AB$219,0)+IF(AC169&gt;0,$AC$219,0)+IF(AD169&gt;0,$AD$219,0)+IF(AE169&gt;0,$AE$219,0)+IF(AF169&gt;0,$AF$219,0)+IF(AG169&gt;0,$AG$219,0)</f>
        <v>8.05649690907886</v>
      </c>
      <c r="AI169" s="2">
        <f>SUM(H169:AG169)</f>
        <v>14</v>
      </c>
      <c r="AJ169" s="105">
        <f t="shared" si="6"/>
        <v>7</v>
      </c>
      <c r="AK169" s="106">
        <f t="shared" si="7"/>
        <v>1.1509281298684084</v>
      </c>
    </row>
    <row r="170" spans="1:37" ht="15">
      <c r="A170" s="5">
        <v>5</v>
      </c>
      <c r="B170" s="40" t="s">
        <v>6</v>
      </c>
      <c r="C170" s="40" t="s">
        <v>474</v>
      </c>
      <c r="D170" s="13" t="s">
        <v>338</v>
      </c>
      <c r="E170" s="13">
        <v>1987</v>
      </c>
      <c r="F170" s="103" t="s">
        <v>497</v>
      </c>
      <c r="G170" s="16"/>
      <c r="H170" s="14">
        <v>3</v>
      </c>
      <c r="I170" s="14">
        <v>3</v>
      </c>
      <c r="J170" s="14">
        <v>1</v>
      </c>
      <c r="K170" s="14">
        <v>1</v>
      </c>
      <c r="L170" s="14">
        <v>1</v>
      </c>
      <c r="M170" s="14"/>
      <c r="N170" s="14">
        <v>3</v>
      </c>
      <c r="O170" s="14"/>
      <c r="P170" s="14"/>
      <c r="Q170" s="14"/>
      <c r="R170" s="14"/>
      <c r="S170" s="14"/>
      <c r="T170" s="14">
        <v>1</v>
      </c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 s="1">
        <f>IF(H170&gt;0,$H$219,0)+IF(I170&gt;0,$I$219,0)+IF(J170&gt;0,$J$219,0)+IF(K170&gt;0,$K$219,0)+IF(L170&gt;0,$L$219,0)+IF(M170&gt;0,$M$219,0)+IF(N170&gt;0,$N$219,0)+IF(O170&gt;0,$O$219,0)+IF(P170&gt;0,$P$219,0)+IF(Q170&gt;0,$Q$219,0)+IF(R170&gt;0,$R$219,0)+IF(S170&gt;0,$S$219,0)+IF(T170&gt;0,$T$219,0)+IF(U170&gt;0,$U$219,0)+IF(V170&gt;0,$V$219,0)+IF(W170&gt;0,$W$219,0)+IF(X170&gt;0,$X$219,0)+IF(Y170&gt;0,$Y$219,0)+IF(Z170&gt;0,$Z$219,0)+IF(AA170&gt;0,$AA$219,0)+IF(AB170&gt;0,$AB$219,0)+IF(AC170&gt;0,$AC$219,0)+IF(AD170&gt;0,$AD$219,0)+IF(AE170&gt;0,$AE$219,0)+IF(AF170&gt;0,$AF$219,0)+IF(AG170&gt;0,$AG$219,0)</f>
        <v>7.980729796569024</v>
      </c>
      <c r="AI170" s="2">
        <f>SUM(H170:AG170)</f>
        <v>13</v>
      </c>
      <c r="AJ170" s="105">
        <f t="shared" si="6"/>
        <v>7</v>
      </c>
      <c r="AK170" s="106">
        <f t="shared" si="7"/>
        <v>1.1401042566527178</v>
      </c>
    </row>
    <row r="171" spans="1:37" ht="15">
      <c r="A171" s="5">
        <v>6</v>
      </c>
      <c r="B171" s="17" t="s">
        <v>291</v>
      </c>
      <c r="C171" s="17" t="s">
        <v>290</v>
      </c>
      <c r="D171" s="13" t="s">
        <v>231</v>
      </c>
      <c r="E171" s="13">
        <v>1988</v>
      </c>
      <c r="F171" s="16" t="s">
        <v>292</v>
      </c>
      <c r="G171" s="16">
        <v>316</v>
      </c>
      <c r="H171" s="9">
        <v>1</v>
      </c>
      <c r="I171" s="9">
        <v>4</v>
      </c>
      <c r="J171" s="9"/>
      <c r="K171" s="9">
        <v>1</v>
      </c>
      <c r="L171" s="9">
        <v>1</v>
      </c>
      <c r="M171" s="9"/>
      <c r="N171" s="9"/>
      <c r="O171" s="9"/>
      <c r="P171" s="9"/>
      <c r="Q171" s="9"/>
      <c r="R171" s="9"/>
      <c r="S171" s="9"/>
      <c r="T171" s="9">
        <v>3</v>
      </c>
      <c r="U171" s="9"/>
      <c r="V171" s="9"/>
      <c r="W171" s="9"/>
      <c r="X171" s="9">
        <v>1</v>
      </c>
      <c r="Y171" s="9"/>
      <c r="Z171" s="9"/>
      <c r="AA171" s="9"/>
      <c r="AB171" s="9"/>
      <c r="AC171" s="9"/>
      <c r="AD171" s="9"/>
      <c r="AE171" s="9"/>
      <c r="AF171" s="9"/>
      <c r="AG171" s="9"/>
      <c r="AH171" s="1">
        <f>IF(H171&gt;0,$H$219,0)+IF(I171&gt;0,$I$219,0)+IF(J171&gt;0,$J$219,0)+IF(K171&gt;0,$K$219,0)+IF(L171&gt;0,$L$219,0)+IF(M171&gt;0,$M$219,0)+IF(N171&gt;0,$N$219,0)+IF(O171&gt;0,$O$219,0)+IF(P171&gt;0,$P$219,0)+IF(Q171&gt;0,$Q$219,0)+IF(R171&gt;0,$R$219,0)+IF(S171&gt;0,$S$219,0)+IF(T171&gt;0,$T$219,0)+IF(U171&gt;0,$U$219,0)+IF(V171&gt;0,$V$219,0)+IF(W171&gt;0,$W$219,0)+IF(X171&gt;0,$X$219,0)+IF(Y171&gt;0,$Y$219,0)+IF(Z171&gt;0,$Z$219,0)+IF(AA171&gt;0,$AA$219,0)+IF(AB171&gt;0,$AB$219,0)+IF(AC171&gt;0,$AC$219,0)+IF(AD171&gt;0,$AD$219,0)+IF(AE171&gt;0,$AE$219,0)+IF(AF171&gt;0,$AF$219,0)+IF(AG171&gt;0,$AG$219,0)</f>
        <v>7.443623773825132</v>
      </c>
      <c r="AI171" s="2">
        <f>SUM(H171:AG171)</f>
        <v>11</v>
      </c>
      <c r="AJ171" s="105">
        <f t="shared" si="6"/>
        <v>6</v>
      </c>
      <c r="AK171" s="106">
        <f t="shared" si="7"/>
        <v>1.2406039623041887</v>
      </c>
    </row>
    <row r="172" spans="1:37" ht="15">
      <c r="A172" s="5">
        <v>7</v>
      </c>
      <c r="B172" s="40" t="s">
        <v>82</v>
      </c>
      <c r="C172" s="40" t="s">
        <v>331</v>
      </c>
      <c r="D172" s="13" t="s">
        <v>338</v>
      </c>
      <c r="E172" s="13">
        <v>1988</v>
      </c>
      <c r="F172" s="16" t="s">
        <v>83</v>
      </c>
      <c r="G172" s="16">
        <v>28</v>
      </c>
      <c r="H172" s="14"/>
      <c r="I172" s="14"/>
      <c r="J172" s="14"/>
      <c r="K172" s="14">
        <v>1</v>
      </c>
      <c r="L172" s="14">
        <v>1</v>
      </c>
      <c r="M172" s="14">
        <v>1</v>
      </c>
      <c r="N172" s="14">
        <v>1</v>
      </c>
      <c r="O172" s="14"/>
      <c r="P172" s="14"/>
      <c r="Q172" s="14">
        <v>1</v>
      </c>
      <c r="R172" s="14"/>
      <c r="S172" s="14"/>
      <c r="T172" s="14">
        <v>1</v>
      </c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  <c r="AH172" s="1">
        <f>IF(H172&gt;0,$H$219,0)+IF(I172&gt;0,$I$219,0)+IF(J172&gt;0,$J$219,0)+IF(K172&gt;0,$K$219,0)+IF(L172&gt;0,$L$219,0)+IF(M172&gt;0,$M$219,0)+IF(N172&gt;0,$N$219,0)+IF(O172&gt;0,$O$219,0)+IF(P172&gt;0,$P$219,0)+IF(Q172&gt;0,$Q$219,0)+IF(R172&gt;0,$R$219,0)+IF(S172&gt;0,$S$219,0)+IF(T172&gt;0,$T$219,0)+IF(U172&gt;0,$U$219,0)+IF(V172&gt;0,$V$219,0)+IF(W172&gt;0,$W$219,0)+IF(X172&gt;0,$X$219,0)+IF(Y172&gt;0,$Y$219,0)+IF(Z172&gt;0,$Z$219,0)+IF(AA172&gt;0,$AA$219,0)+IF(AB172&gt;0,$AB$219,0)+IF(AC172&gt;0,$AC$219,0)+IF(AD172&gt;0,$AD$219,0)+IF(AE172&gt;0,$AE$219,0)+IF(AF172&gt;0,$AF$219,0)+IF(AG172&gt;0,$AG$219,0)</f>
        <v>7.384794262596728</v>
      </c>
      <c r="AI172" s="2">
        <f>SUM(H172:AG172)</f>
        <v>6</v>
      </c>
      <c r="AJ172" s="105">
        <f t="shared" si="6"/>
        <v>6</v>
      </c>
      <c r="AK172" s="106">
        <f t="shared" si="7"/>
        <v>1.2307990437661214</v>
      </c>
    </row>
    <row r="173" spans="1:37" ht="15">
      <c r="A173" s="5">
        <v>8</v>
      </c>
      <c r="B173" s="17" t="s">
        <v>102</v>
      </c>
      <c r="C173" s="17" t="s">
        <v>101</v>
      </c>
      <c r="D173" s="13" t="s">
        <v>231</v>
      </c>
      <c r="E173" s="13">
        <v>1985</v>
      </c>
      <c r="F173" s="16" t="s">
        <v>103</v>
      </c>
      <c r="G173" s="16">
        <v>195</v>
      </c>
      <c r="H173" s="9"/>
      <c r="I173" s="9">
        <v>2</v>
      </c>
      <c r="J173" s="9">
        <v>4</v>
      </c>
      <c r="K173" s="9">
        <v>1</v>
      </c>
      <c r="L173" s="9"/>
      <c r="M173" s="9">
        <v>2</v>
      </c>
      <c r="N173" s="9">
        <v>4</v>
      </c>
      <c r="O173" s="9"/>
      <c r="P173" s="9"/>
      <c r="Q173" s="9"/>
      <c r="R173" s="9"/>
      <c r="S173" s="9"/>
      <c r="T173" s="9">
        <v>2</v>
      </c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1">
        <f>IF(H173&gt;0,$H$219,0)+IF(I173&gt;0,$I$219,0)+IF(J173&gt;0,$J$219,0)+IF(K173&gt;0,$K$219,0)+IF(L173&gt;0,$L$219,0)+IF(M173&gt;0,$M$219,0)+IF(N173&gt;0,$N$219,0)+IF(O173&gt;0,$O$219,0)+IF(P173&gt;0,$P$219,0)+IF(Q173&gt;0,$Q$219,0)+IF(R173&gt;0,$R$219,0)+IF(S173&gt;0,$S$219,0)+IF(T173&gt;0,$T$219,0)+IF(U173&gt;0,$U$219,0)+IF(V173&gt;0,$V$219,0)+IF(W173&gt;0,$W$219,0)+IF(X173&gt;0,$X$219,0)+IF(Y173&gt;0,$Y$219,0)+IF(Z173&gt;0,$Z$219,0)+IF(AA173&gt;0,$AA$219,0)+IF(AB173&gt;0,$AB$219,0)+IF(AC173&gt;0,$AC$219,0)+IF(AD173&gt;0,$AD$219,0)+IF(AE173&gt;0,$AE$219,0)+IF(AF173&gt;0,$AF$219,0)+IF(AG173&gt;0,$AG$219,0)</f>
        <v>7.273301082988391</v>
      </c>
      <c r="AI173" s="2">
        <f>SUM(H173:AG173)</f>
        <v>15</v>
      </c>
      <c r="AJ173" s="105">
        <f t="shared" si="6"/>
        <v>6</v>
      </c>
      <c r="AK173" s="106">
        <f t="shared" si="7"/>
        <v>1.2122168471647319</v>
      </c>
    </row>
    <row r="174" spans="1:37" ht="15">
      <c r="A174" s="41">
        <v>9</v>
      </c>
      <c r="B174" s="42" t="s">
        <v>75</v>
      </c>
      <c r="C174" s="42" t="s">
        <v>74</v>
      </c>
      <c r="D174" s="43" t="s">
        <v>231</v>
      </c>
      <c r="E174" s="43">
        <v>1993</v>
      </c>
      <c r="F174" s="41" t="s">
        <v>366</v>
      </c>
      <c r="G174" s="41">
        <v>43</v>
      </c>
      <c r="H174" s="61">
        <v>7</v>
      </c>
      <c r="I174" s="61">
        <v>1</v>
      </c>
      <c r="J174" s="61"/>
      <c r="K174" s="61">
        <v>1</v>
      </c>
      <c r="L174" s="61">
        <v>1</v>
      </c>
      <c r="M174" s="61">
        <v>4</v>
      </c>
      <c r="N174" s="61">
        <v>4</v>
      </c>
      <c r="O174" s="61"/>
      <c r="P174" s="61"/>
      <c r="Q174" s="61"/>
      <c r="R174" s="61"/>
      <c r="S174" s="61"/>
      <c r="T174" s="61"/>
      <c r="U174" s="61"/>
      <c r="V174" s="61"/>
      <c r="W174" s="61"/>
      <c r="X174" s="61"/>
      <c r="Y174" s="61"/>
      <c r="Z174" s="61"/>
      <c r="AA174" s="61"/>
      <c r="AB174" s="61"/>
      <c r="AC174" s="61"/>
      <c r="AD174" s="61"/>
      <c r="AE174" s="61"/>
      <c r="AF174" s="61"/>
      <c r="AG174" s="61"/>
      <c r="AH174" s="1">
        <f>IF(H174&gt;0,$H$219,0)+IF(I174&gt;0,$I$219,0)+IF(J174&gt;0,$J$219,0)+IF(K174&gt;0,$K$219,0)+IF(L174&gt;0,$L$219,0)+IF(M174&gt;0,$M$219,0)+IF(N174&gt;0,$N$219,0)+IF(O174&gt;0,$O$219,0)+IF(P174&gt;0,$P$219,0)+IF(Q174&gt;0,$Q$219,0)+IF(R174&gt;0,$R$219,0)+IF(S174&gt;0,$S$219,0)+IF(T174&gt;0,$T$219,0)+IF(U174&gt;0,$U$219,0)+IF(V174&gt;0,$V$219,0)+IF(W174&gt;0,$W$219,0)+IF(X174&gt;0,$X$219,0)+IF(Y174&gt;0,$Y$219,0)+IF(Z174&gt;0,$Z$219,0)+IF(AA174&gt;0,$AA$219,0)+IF(AB174&gt;0,$AB$219,0)+IF(AC174&gt;0,$AC$219,0)+IF(AD174&gt;0,$AD$219,0)+IF(AE174&gt;0,$AE$219,0)+IF(AF174&gt;0,$AF$219,0)+IF(AG174&gt;0,$AG$219,0)</f>
        <v>7.243959334827701</v>
      </c>
      <c r="AI174" s="46">
        <f>SUM(H174:AG174)</f>
        <v>18</v>
      </c>
      <c r="AJ174" s="107">
        <f t="shared" si="6"/>
        <v>6</v>
      </c>
      <c r="AK174" s="108">
        <f t="shared" si="7"/>
        <v>1.207326555804617</v>
      </c>
    </row>
    <row r="175" spans="1:37" ht="15">
      <c r="A175" s="41">
        <v>10</v>
      </c>
      <c r="B175" s="17" t="s">
        <v>258</v>
      </c>
      <c r="C175" s="17" t="s">
        <v>438</v>
      </c>
      <c r="D175" s="13" t="s">
        <v>231</v>
      </c>
      <c r="E175" s="13">
        <v>1987</v>
      </c>
      <c r="F175" s="16" t="s">
        <v>140</v>
      </c>
      <c r="G175" s="16">
        <v>112</v>
      </c>
      <c r="H175" s="9">
        <v>4</v>
      </c>
      <c r="I175" s="9">
        <v>2</v>
      </c>
      <c r="J175" s="9"/>
      <c r="K175" s="9">
        <v>1</v>
      </c>
      <c r="L175" s="9">
        <v>1</v>
      </c>
      <c r="M175" s="9">
        <v>3</v>
      </c>
      <c r="N175" s="9"/>
      <c r="O175" s="9"/>
      <c r="P175" s="9"/>
      <c r="Q175" s="9"/>
      <c r="R175" s="9"/>
      <c r="S175" s="9"/>
      <c r="T175" s="9">
        <v>1</v>
      </c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1">
        <f>IF(H175&gt;0,$H$219,0)+IF(I175&gt;0,$I$219,0)+IF(J175&gt;0,$J$219,0)+IF(K175&gt;0,$K$219,0)+IF(L175&gt;0,$L$219,0)+IF(M175&gt;0,$M$219,0)+IF(N175&gt;0,$N$219,0)+IF(O175&gt;0,$O$219,0)+IF(P175&gt;0,$P$219,0)+IF(Q175&gt;0,$Q$219,0)+IF(R175&gt;0,$R$219,0)+IF(S175&gt;0,$S$219,0)+IF(T175&gt;0,$T$219,0)+IF(U175&gt;0,$U$219,0)+IF(V175&gt;0,$V$219,0)+IF(W175&gt;0,$W$219,0)+IF(X175&gt;0,$X$219,0)+IF(Y175&gt;0,$Y$219,0)+IF(Z175&gt;0,$Z$219,0)+IF(AA175&gt;0,$AA$219,0)+IF(AB175&gt;0,$AB$219,0)+IF(AC175&gt;0,$AC$219,0)+IF(AD175&gt;0,$AD$219,0)+IF(AE175&gt;0,$AE$219,0)+IF(AF175&gt;0,$AF$219,0)+IF(AG175&gt;0,$AG$219,0)</f>
        <v>7.019889366855294</v>
      </c>
      <c r="AI175" s="2">
        <f>SUM(H175:AG175)</f>
        <v>12</v>
      </c>
      <c r="AJ175" s="105">
        <f t="shared" si="6"/>
        <v>6</v>
      </c>
      <c r="AK175" s="106">
        <f t="shared" si="7"/>
        <v>1.169981561142549</v>
      </c>
    </row>
    <row r="176" spans="1:37" ht="15">
      <c r="A176" s="41">
        <v>11</v>
      </c>
      <c r="B176" s="17" t="s">
        <v>327</v>
      </c>
      <c r="C176" s="17" t="s">
        <v>326</v>
      </c>
      <c r="D176" s="13" t="s">
        <v>231</v>
      </c>
      <c r="E176" s="13">
        <v>1992</v>
      </c>
      <c r="F176" s="16" t="s">
        <v>134</v>
      </c>
      <c r="G176" s="16">
        <v>143</v>
      </c>
      <c r="H176" s="9"/>
      <c r="I176" s="9"/>
      <c r="J176" s="9">
        <v>1</v>
      </c>
      <c r="K176" s="9">
        <v>2</v>
      </c>
      <c r="L176" s="9"/>
      <c r="M176" s="9">
        <v>3</v>
      </c>
      <c r="N176" s="9"/>
      <c r="O176" s="9">
        <v>3</v>
      </c>
      <c r="P176" s="9"/>
      <c r="Q176" s="9"/>
      <c r="R176" s="9"/>
      <c r="S176" s="9"/>
      <c r="T176" s="9">
        <v>1</v>
      </c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1">
        <f>IF(H176&gt;0,$H$219,0)+IF(I176&gt;0,$I$219,0)+IF(J176&gt;0,$J$219,0)+IF(K176&gt;0,$K$219,0)+IF(L176&gt;0,$L$219,0)+IF(M176&gt;0,$M$219,0)+IF(N176&gt;0,$N$219,0)+IF(O176&gt;0,$O$219,0)+IF(P176&gt;0,$P$219,0)+IF(Q176&gt;0,$Q$219,0)+IF(R176&gt;0,$R$219,0)+IF(S176&gt;0,$S$219,0)+IF(T176&gt;0,$T$219,0)+IF(U176&gt;0,$U$219,0)+IF(V176&gt;0,$V$219,0)+IF(W176&gt;0,$W$219,0)+IF(X176&gt;0,$X$219,0)+IF(Y176&gt;0,$Y$219,0)+IF(Z176&gt;0,$Z$219,0)+IF(AA176&gt;0,$AA$219,0)+IF(AB176&gt;0,$AB$219,0)+IF(AC176&gt;0,$AC$219,0)+IF(AD176&gt;0,$AD$219,0)+IF(AE176&gt;0,$AE$219,0)+IF(AF176&gt;0,$AF$219,0)+IF(AG176&gt;0,$AG$219,0)</f>
        <v>6.811606643348959</v>
      </c>
      <c r="AI176" s="2">
        <f>SUM(H176:AG176)</f>
        <v>10</v>
      </c>
      <c r="AJ176" s="105">
        <f t="shared" si="6"/>
        <v>5</v>
      </c>
      <c r="AK176" s="106">
        <f t="shared" si="7"/>
        <v>1.362321328669792</v>
      </c>
    </row>
    <row r="177" spans="1:37" ht="15">
      <c r="A177" s="41">
        <v>12</v>
      </c>
      <c r="B177" s="40" t="s">
        <v>10</v>
      </c>
      <c r="C177" s="40" t="s">
        <v>230</v>
      </c>
      <c r="D177" s="13" t="s">
        <v>338</v>
      </c>
      <c r="E177" s="13"/>
      <c r="F177" s="16"/>
      <c r="G177" s="16"/>
      <c r="H177" s="14"/>
      <c r="I177" s="14">
        <v>1</v>
      </c>
      <c r="J177" s="14">
        <v>1</v>
      </c>
      <c r="K177" s="14">
        <v>1</v>
      </c>
      <c r="L177" s="14">
        <v>1</v>
      </c>
      <c r="M177" s="14"/>
      <c r="N177" s="14">
        <v>2</v>
      </c>
      <c r="O177" s="14"/>
      <c r="P177" s="14"/>
      <c r="Q177" s="14"/>
      <c r="R177" s="14"/>
      <c r="S177" s="14"/>
      <c r="T177" s="14">
        <v>1</v>
      </c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  <c r="AH177" s="1">
        <f>IF(H177&gt;0,$H$219,0)+IF(I177&gt;0,$I$219,0)+IF(J177&gt;0,$J$219,0)+IF(K177&gt;0,$K$219,0)+IF(L177&gt;0,$L$219,0)+IF(M177&gt;0,$M$219,0)+IF(N177&gt;0,$N$219,0)+IF(O177&gt;0,$O$219,0)+IF(P177&gt;0,$P$219,0)+IF(Q177&gt;0,$Q$219,0)+IF(R177&gt;0,$R$219,0)+IF(S177&gt;0,$S$219,0)+IF(T177&gt;0,$T$219,0)+IF(U177&gt;0,$U$219,0)+IF(V177&gt;0,$V$219,0)+IF(W177&gt;0,$W$219,0)+IF(X177&gt;0,$X$219,0)+IF(Y177&gt;0,$Y$219,0)+IF(Z177&gt;0,$Z$219,0)+IF(AA177&gt;0,$AA$219,0)+IF(AB177&gt;0,$AB$219,0)+IF(AC177&gt;0,$AC$219,0)+IF(AD177&gt;0,$AD$219,0)+IF(AE177&gt;0,$AE$219,0)+IF(AF177&gt;0,$AF$219,0)+IF(AG177&gt;0,$AG$219,0)</f>
        <v>6.798409354580073</v>
      </c>
      <c r="AI177" s="2">
        <f>SUM(H177:AG177)</f>
        <v>7</v>
      </c>
      <c r="AJ177" s="105">
        <f t="shared" si="6"/>
        <v>6</v>
      </c>
      <c r="AK177" s="106">
        <f t="shared" si="7"/>
        <v>1.1330682257633455</v>
      </c>
    </row>
    <row r="178" spans="1:37" ht="15">
      <c r="A178" s="41">
        <v>13</v>
      </c>
      <c r="B178" s="40" t="s">
        <v>306</v>
      </c>
      <c r="C178" s="40" t="s">
        <v>332</v>
      </c>
      <c r="D178" s="13" t="s">
        <v>338</v>
      </c>
      <c r="E178" s="13">
        <v>1988</v>
      </c>
      <c r="F178" s="16" t="s">
        <v>384</v>
      </c>
      <c r="G178" s="16">
        <v>95</v>
      </c>
      <c r="H178" s="14"/>
      <c r="I178" s="14">
        <v>4</v>
      </c>
      <c r="J178" s="14">
        <v>4</v>
      </c>
      <c r="K178" s="14">
        <v>1</v>
      </c>
      <c r="L178" s="14">
        <v>1</v>
      </c>
      <c r="M178" s="14"/>
      <c r="N178" s="14">
        <v>5</v>
      </c>
      <c r="O178" s="14"/>
      <c r="P178" s="14"/>
      <c r="Q178" s="14"/>
      <c r="R178" s="14"/>
      <c r="S178" s="14"/>
      <c r="T178" s="14">
        <v>1</v>
      </c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F178" s="14"/>
      <c r="AG178" s="14"/>
      <c r="AH178" s="1">
        <f>IF(H178&gt;0,$H$219,0)+IF(I178&gt;0,$I$219,0)+IF(J178&gt;0,$J$219,0)+IF(K178&gt;0,$K$219,0)+IF(L178&gt;0,$L$219,0)+IF(M178&gt;0,$M$219,0)+IF(N178&gt;0,$N$219,0)+IF(O178&gt;0,$O$219,0)+IF(P178&gt;0,$P$219,0)+IF(Q178&gt;0,$Q$219,0)+IF(R178&gt;0,$R$219,0)+IF(S178&gt;0,$S$219,0)+IF(T178&gt;0,$T$219,0)+IF(U178&gt;0,$U$219,0)+IF(V178&gt;0,$V$219,0)+IF(W178&gt;0,$W$219,0)+IF(X178&gt;0,$X$219,0)+IF(Y178&gt;0,$Y$219,0)+IF(Z178&gt;0,$Z$219,0)+IF(AA178&gt;0,$AA$219,0)+IF(AB178&gt;0,$AB$219,0)+IF(AC178&gt;0,$AC$219,0)+IF(AD178&gt;0,$AD$219,0)+IF(AE178&gt;0,$AE$219,0)+IF(AF178&gt;0,$AF$219,0)+IF(AG178&gt;0,$AG$219,0)</f>
        <v>6.798409354580073</v>
      </c>
      <c r="AI178" s="2">
        <f>SUM(H178:AG178)</f>
        <v>16</v>
      </c>
      <c r="AJ178" s="105">
        <f t="shared" si="6"/>
        <v>6</v>
      </c>
      <c r="AK178" s="106">
        <f t="shared" si="7"/>
        <v>1.1330682257633455</v>
      </c>
    </row>
    <row r="179" spans="1:37" ht="15">
      <c r="A179" s="41">
        <v>14</v>
      </c>
      <c r="B179" s="17" t="s">
        <v>34</v>
      </c>
      <c r="C179" s="17" t="s">
        <v>411</v>
      </c>
      <c r="D179" s="13" t="s">
        <v>231</v>
      </c>
      <c r="E179" s="13"/>
      <c r="F179" s="16"/>
      <c r="G179" s="13"/>
      <c r="H179" s="9">
        <v>9</v>
      </c>
      <c r="I179" s="9">
        <v>3</v>
      </c>
      <c r="J179" s="9"/>
      <c r="K179" s="9">
        <v>1</v>
      </c>
      <c r="L179" s="9">
        <v>3</v>
      </c>
      <c r="M179" s="9"/>
      <c r="N179" s="9">
        <v>8</v>
      </c>
      <c r="O179" s="9"/>
      <c r="P179" s="9"/>
      <c r="Q179" s="9"/>
      <c r="R179" s="9"/>
      <c r="S179" s="9"/>
      <c r="T179" s="9">
        <v>2</v>
      </c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1">
        <f>IF(H179&gt;0,$H$219,0)+IF(I179&gt;0,$I$219,0)+IF(J179&gt;0,$J$219,0)+IF(K179&gt;0,$K$219,0)+IF(L179&gt;0,$L$219,0)+IF(M179&gt;0,$M$219,0)+IF(N179&gt;0,$N$219,0)+IF(O179&gt;0,$O$219,0)+IF(P179&gt;0,$P$219,0)+IF(Q179&gt;0,$Q$219,0)+IF(R179&gt;0,$R$219,0)+IF(S179&gt;0,$S$219,0)+IF(T179&gt;0,$T$219,0)+IF(U179&gt;0,$U$219,0)+IF(V179&gt;0,$V$219,0)+IF(W179&gt;0,$W$219,0)+IF(X179&gt;0,$X$219,0)+IF(Y179&gt;0,$Y$219,0)+IF(Z179&gt;0,$Z$219,0)+IF(AA179&gt;0,$AA$219,0)+IF(AB179&gt;0,$AB$219,0)+IF(AC179&gt;0,$AC$219,0)+IF(AD179&gt;0,$AD$219,0)+IF(AE179&gt;0,$AE$219,0)+IF(AF179&gt;0,$AF$219,0)+IF(AG179&gt;0,$AG$219,0)</f>
        <v>6.785199070312041</v>
      </c>
      <c r="AI179" s="2">
        <f>SUM(H179:AG179)</f>
        <v>26</v>
      </c>
      <c r="AJ179" s="105">
        <f t="shared" si="6"/>
        <v>6</v>
      </c>
      <c r="AK179" s="106">
        <f t="shared" si="7"/>
        <v>1.1308665117186736</v>
      </c>
    </row>
    <row r="180" spans="1:37" ht="15">
      <c r="A180" s="41">
        <v>15</v>
      </c>
      <c r="B180" s="40" t="s">
        <v>484</v>
      </c>
      <c r="C180" s="40" t="s">
        <v>499</v>
      </c>
      <c r="D180" s="13" t="s">
        <v>338</v>
      </c>
      <c r="E180" s="13">
        <v>1987</v>
      </c>
      <c r="F180" s="103" t="s">
        <v>497</v>
      </c>
      <c r="G180" s="16"/>
      <c r="H180" s="14">
        <v>1</v>
      </c>
      <c r="I180" s="14">
        <v>2</v>
      </c>
      <c r="J180" s="14">
        <v>2</v>
      </c>
      <c r="K180" s="14">
        <v>1</v>
      </c>
      <c r="L180" s="14">
        <v>1</v>
      </c>
      <c r="M180" s="14"/>
      <c r="N180" s="14"/>
      <c r="O180" s="14"/>
      <c r="P180" s="14"/>
      <c r="Q180" s="14"/>
      <c r="R180" s="14"/>
      <c r="S180" s="14"/>
      <c r="T180" s="14">
        <v>1</v>
      </c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">
        <f>IF(H180&gt;0,$H$219,0)+IF(I180&gt;0,$I$219,0)+IF(J180&gt;0,$J$219,0)+IF(K180&gt;0,$K$219,0)+IF(L180&gt;0,$L$219,0)+IF(M180&gt;0,$M$219,0)+IF(N180&gt;0,$N$219,0)+IF(O180&gt;0,$O$219,0)+IF(P180&gt;0,$P$219,0)+IF(Q180&gt;0,$Q$219,0)+IF(R180&gt;0,$R$219,0)+IF(S180&gt;0,$S$219,0)+IF(T180&gt;0,$T$219,0)+IF(U180&gt;0,$U$219,0)+IF(V180&gt;0,$V$219,0)+IF(W180&gt;0,$W$219,0)+IF(X180&gt;0,$X$219,0)+IF(Y180&gt;0,$Y$219,0)+IF(Z180&gt;0,$Z$219,0)+IF(AA180&gt;0,$AA$219,0)+IF(AB180&gt;0,$AB$219,0)+IF(AC180&gt;0,$AC$219,0)+IF(AD180&gt;0,$AD$219,0)+IF(AE180&gt;0,$AE$219,0)+IF(AF180&gt;0,$AF$219,0)+IF(AG180&gt;0,$AG$219,0)</f>
        <v>6.675851747788537</v>
      </c>
      <c r="AI180" s="2">
        <f>SUM(H180:AG180)</f>
        <v>8</v>
      </c>
      <c r="AJ180" s="105">
        <f t="shared" si="6"/>
        <v>6</v>
      </c>
      <c r="AK180" s="106">
        <f t="shared" si="7"/>
        <v>1.1126419579647562</v>
      </c>
    </row>
    <row r="181" spans="1:37" ht="15">
      <c r="A181" s="41">
        <v>16</v>
      </c>
      <c r="B181" s="40" t="s">
        <v>148</v>
      </c>
      <c r="C181" s="40" t="s">
        <v>147</v>
      </c>
      <c r="D181" s="13" t="s">
        <v>338</v>
      </c>
      <c r="E181" s="13">
        <v>1984</v>
      </c>
      <c r="F181" s="16" t="s">
        <v>384</v>
      </c>
      <c r="G181" s="16">
        <v>130</v>
      </c>
      <c r="H181" s="14">
        <v>4</v>
      </c>
      <c r="I181" s="14">
        <v>1</v>
      </c>
      <c r="J181" s="14">
        <v>3</v>
      </c>
      <c r="K181" s="14">
        <v>3</v>
      </c>
      <c r="L181" s="14">
        <v>1</v>
      </c>
      <c r="M181" s="14"/>
      <c r="N181" s="14"/>
      <c r="O181" s="14"/>
      <c r="P181" s="14"/>
      <c r="Q181" s="14"/>
      <c r="R181" s="14"/>
      <c r="S181" s="14"/>
      <c r="T181" s="14">
        <v>1</v>
      </c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">
        <f>IF(H181&gt;0,$H$219,0)+IF(I181&gt;0,$I$219,0)+IF(J181&gt;0,$J$219,0)+IF(K181&gt;0,$K$219,0)+IF(L181&gt;0,$L$219,0)+IF(M181&gt;0,$M$219,0)+IF(N181&gt;0,$N$219,0)+IF(O181&gt;0,$O$219,0)+IF(P181&gt;0,$P$219,0)+IF(Q181&gt;0,$Q$219,0)+IF(R181&gt;0,$R$219,0)+IF(S181&gt;0,$S$219,0)+IF(T181&gt;0,$T$219,0)+IF(U181&gt;0,$U$219,0)+IF(V181&gt;0,$V$219,0)+IF(W181&gt;0,$W$219,0)+IF(X181&gt;0,$X$219,0)+IF(Y181&gt;0,$Y$219,0)+IF(Z181&gt;0,$Z$219,0)+IF(AA181&gt;0,$AA$219,0)+IF(AB181&gt;0,$AB$219,0)+IF(AC181&gt;0,$AC$219,0)+IF(AD181&gt;0,$AD$219,0)+IF(AE181&gt;0,$AE$219,0)+IF(AF181&gt;0,$AF$219,0)+IF(AG181&gt;0,$AG$219,0)</f>
        <v>6.675851747788537</v>
      </c>
      <c r="AI181" s="2">
        <f>SUM(H181:AG181)</f>
        <v>13</v>
      </c>
      <c r="AJ181" s="105">
        <f t="shared" si="6"/>
        <v>6</v>
      </c>
      <c r="AK181" s="106">
        <f t="shared" si="7"/>
        <v>1.1126419579647562</v>
      </c>
    </row>
    <row r="182" spans="1:37" ht="15">
      <c r="A182" s="41">
        <v>17</v>
      </c>
      <c r="B182" s="17" t="s">
        <v>219</v>
      </c>
      <c r="C182" s="17" t="s">
        <v>218</v>
      </c>
      <c r="D182" s="13" t="s">
        <v>231</v>
      </c>
      <c r="E182" s="13">
        <v>1981</v>
      </c>
      <c r="F182" s="16" t="s">
        <v>359</v>
      </c>
      <c r="G182" s="16">
        <v>222</v>
      </c>
      <c r="H182" s="9">
        <v>3</v>
      </c>
      <c r="I182" s="9">
        <v>3</v>
      </c>
      <c r="J182" s="9"/>
      <c r="K182" s="9">
        <v>1</v>
      </c>
      <c r="L182" s="9">
        <v>1</v>
      </c>
      <c r="M182" s="9"/>
      <c r="N182" s="9"/>
      <c r="O182" s="9"/>
      <c r="P182" s="9"/>
      <c r="Q182" s="9"/>
      <c r="R182" s="9"/>
      <c r="S182" s="9">
        <v>1</v>
      </c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1">
        <f>IF(H182&gt;0,$H$219,0)+IF(I182&gt;0,$I$219,0)+IF(J182&gt;0,$J$219,0)+IF(K182&gt;0,$K$219,0)+IF(L182&gt;0,$L$219,0)+IF(M182&gt;0,$M$219,0)+IF(N182&gt;0,$N$219,0)+IF(O182&gt;0,$O$219,0)+IF(P182&gt;0,$P$219,0)+IF(Q182&gt;0,$Q$219,0)+IF(R182&gt;0,$R$219,0)+IF(S182&gt;0,$S$219,0)+IF(T182&gt;0,$T$219,0)+IF(U182&gt;0,$U$219,0)+IF(V182&gt;0,$V$219,0)+IF(W182&gt;0,$W$219,0)+IF(X182&gt;0,$X$219,0)+IF(Y182&gt;0,$Y$219,0)+IF(Z182&gt;0,$Z$219,0)+IF(AA182&gt;0,$AA$219,0)+IF(AB182&gt;0,$AB$219,0)+IF(AC182&gt;0,$AC$219,0)+IF(AD182&gt;0,$AD$219,0)+IF(AE182&gt;0,$AE$219,0)+IF(AF182&gt;0,$AF$219,0)+IF(AG182&gt;0,$AG$219,0)</f>
        <v>6.497552156409746</v>
      </c>
      <c r="AI182" s="2">
        <f>SUM(H182:AG182)</f>
        <v>9</v>
      </c>
      <c r="AJ182" s="105">
        <f t="shared" si="6"/>
        <v>5</v>
      </c>
      <c r="AK182" s="106">
        <f t="shared" si="7"/>
        <v>1.2995104312819492</v>
      </c>
    </row>
    <row r="183" spans="1:37" ht="15">
      <c r="A183" s="41">
        <v>18</v>
      </c>
      <c r="B183" s="40" t="s">
        <v>85</v>
      </c>
      <c r="C183" s="40" t="s">
        <v>331</v>
      </c>
      <c r="D183" s="13" t="s">
        <v>338</v>
      </c>
      <c r="E183" s="13">
        <v>1985</v>
      </c>
      <c r="F183" s="16" t="s">
        <v>318</v>
      </c>
      <c r="G183" s="16">
        <v>21</v>
      </c>
      <c r="H183" s="14">
        <v>1</v>
      </c>
      <c r="I183" s="14"/>
      <c r="J183" s="14"/>
      <c r="K183" s="14">
        <v>1</v>
      </c>
      <c r="L183" s="14">
        <v>1</v>
      </c>
      <c r="M183" s="14"/>
      <c r="N183" s="14"/>
      <c r="O183" s="14"/>
      <c r="P183" s="14"/>
      <c r="Q183" s="14"/>
      <c r="R183" s="14"/>
      <c r="S183" s="14"/>
      <c r="T183" s="14">
        <v>1</v>
      </c>
      <c r="U183" s="14"/>
      <c r="V183" s="14"/>
      <c r="W183" s="14"/>
      <c r="X183" s="14">
        <v>1</v>
      </c>
      <c r="Y183" s="14"/>
      <c r="Z183" s="14"/>
      <c r="AA183" s="14"/>
      <c r="AB183" s="14"/>
      <c r="AC183" s="14"/>
      <c r="AD183" s="14"/>
      <c r="AE183" s="14"/>
      <c r="AF183" s="14"/>
      <c r="AG183" s="14"/>
      <c r="AH183" s="1">
        <f>IF(H183&gt;0,$H$219,0)+IF(I183&gt;0,$I$219,0)+IF(J183&gt;0,$J$219,0)+IF(K183&gt;0,$K$219,0)+IF(L183&gt;0,$L$219,0)+IF(M183&gt;0,$M$219,0)+IF(N183&gt;0,$N$219,0)+IF(O183&gt;0,$O$219,0)+IF(P183&gt;0,$P$219,0)+IF(Q183&gt;0,$Q$219,0)+IF(R183&gt;0,$R$219,0)+IF(S183&gt;0,$S$219,0)+IF(T183&gt;0,$T$219,0)+IF(U183&gt;0,$U$219,0)+IF(V183&gt;0,$V$219,0)+IF(W183&gt;0,$W$219,0)+IF(X183&gt;0,$X$219,0)+IF(Y183&gt;0,$Y$219,0)+IF(Z183&gt;0,$Z$219,0)+IF(AA183&gt;0,$AA$219,0)+IF(AB183&gt;0,$AB$219,0)+IF(AC183&gt;0,$AC$219,0)+IF(AD183&gt;0,$AD$219,0)+IF(AE183&gt;0,$AE$219,0)+IF(AF183&gt;0,$AF$219,0)+IF(AG183&gt;0,$AG$219,0)</f>
        <v>6.305325901484706</v>
      </c>
      <c r="AI183" s="2">
        <f>SUM(H183:AG183)</f>
        <v>5</v>
      </c>
      <c r="AJ183" s="105">
        <f t="shared" si="6"/>
        <v>5</v>
      </c>
      <c r="AK183" s="106">
        <f t="shared" si="7"/>
        <v>1.2610651802969413</v>
      </c>
    </row>
    <row r="184" spans="1:37" ht="15">
      <c r="A184" s="41">
        <v>19</v>
      </c>
      <c r="B184" s="17" t="s">
        <v>494</v>
      </c>
      <c r="C184" s="17" t="s">
        <v>394</v>
      </c>
      <c r="D184" s="13" t="s">
        <v>231</v>
      </c>
      <c r="E184" s="13">
        <v>1985</v>
      </c>
      <c r="F184" s="16" t="s">
        <v>495</v>
      </c>
      <c r="G184" s="13"/>
      <c r="H184" s="9">
        <v>1</v>
      </c>
      <c r="I184" s="9"/>
      <c r="J184" s="9"/>
      <c r="K184" s="9">
        <v>1</v>
      </c>
      <c r="L184" s="9">
        <v>1</v>
      </c>
      <c r="M184" s="9"/>
      <c r="N184" s="9"/>
      <c r="O184" s="9"/>
      <c r="P184" s="9"/>
      <c r="Q184" s="9"/>
      <c r="R184" s="9"/>
      <c r="S184" s="9"/>
      <c r="T184" s="9">
        <v>1</v>
      </c>
      <c r="U184" s="9"/>
      <c r="V184" s="9"/>
      <c r="W184" s="9"/>
      <c r="X184" s="9">
        <v>1</v>
      </c>
      <c r="Y184" s="9"/>
      <c r="Z184" s="9"/>
      <c r="AA184" s="9"/>
      <c r="AB184" s="9"/>
      <c r="AC184" s="9"/>
      <c r="AD184" s="9"/>
      <c r="AE184" s="9"/>
      <c r="AF184" s="9"/>
      <c r="AG184" s="9"/>
      <c r="AH184" s="1">
        <f>IF(H184&gt;0,$H$219,0)+IF(I184&gt;0,$I$219,0)+IF(J184&gt;0,$J$219,0)+IF(K184&gt;0,$K$219,0)+IF(L184&gt;0,$L$219,0)+IF(M184&gt;0,$M$219,0)+IF(N184&gt;0,$N$219,0)+IF(O184&gt;0,$O$219,0)+IF(P184&gt;0,$P$219,0)+IF(Q184&gt;0,$Q$219,0)+IF(R184&gt;0,$R$219,0)+IF(S184&gt;0,$S$219,0)+IF(T184&gt;0,$T$219,0)+IF(U184&gt;0,$U$219,0)+IF(V184&gt;0,$V$219,0)+IF(W184&gt;0,$W$219,0)+IF(X184&gt;0,$X$219,0)+IF(Y184&gt;0,$Y$219,0)+IF(Z184&gt;0,$Z$219,0)+IF(AA184&gt;0,$AA$219,0)+IF(AB184&gt;0,$AB$219,0)+IF(AC184&gt;0,$AC$219,0)+IF(AD184&gt;0,$AD$219,0)+IF(AE184&gt;0,$AE$219,0)+IF(AF184&gt;0,$AF$219,0)+IF(AG184&gt;0,$AG$219,0)</f>
        <v>6.305325901484706</v>
      </c>
      <c r="AI184" s="2">
        <f>SUM(H184:AG184)</f>
        <v>5</v>
      </c>
      <c r="AJ184" s="105">
        <f t="shared" si="6"/>
        <v>5</v>
      </c>
      <c r="AK184" s="106">
        <f t="shared" si="7"/>
        <v>1.2610651802969413</v>
      </c>
    </row>
    <row r="185" spans="1:37" ht="15">
      <c r="A185" s="41">
        <v>20</v>
      </c>
      <c r="B185" s="40" t="s">
        <v>201</v>
      </c>
      <c r="C185" s="40" t="s">
        <v>200</v>
      </c>
      <c r="D185" s="13" t="s">
        <v>338</v>
      </c>
      <c r="E185" s="13">
        <v>1983</v>
      </c>
      <c r="F185" s="16"/>
      <c r="G185" s="16">
        <v>48</v>
      </c>
      <c r="H185" s="14"/>
      <c r="I185" s="14"/>
      <c r="J185" s="14"/>
      <c r="K185" s="14">
        <v>1</v>
      </c>
      <c r="L185" s="14">
        <v>1</v>
      </c>
      <c r="M185" s="14">
        <v>5</v>
      </c>
      <c r="N185" s="14">
        <v>4</v>
      </c>
      <c r="O185" s="14"/>
      <c r="P185" s="14"/>
      <c r="Q185" s="14"/>
      <c r="R185" s="14"/>
      <c r="S185" s="14"/>
      <c r="T185" s="14">
        <v>1</v>
      </c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 s="1">
        <f>IF(H185&gt;0,$H$219,0)+IF(I185&gt;0,$I$219,0)+IF(J185&gt;0,$J$219,0)+IF(K185&gt;0,$K$219,0)+IF(L185&gt;0,$L$219,0)+IF(M185&gt;0,$M$219,0)+IF(N185&gt;0,$N$219,0)+IF(O185&gt;0,$O$219,0)+IF(P185&gt;0,$P$219,0)+IF(Q185&gt;0,$Q$219,0)+IF(R185&gt;0,$R$219,0)+IF(S185&gt;0,$S$219,0)+IF(T185&gt;0,$T$219,0)+IF(U185&gt;0,$U$219,0)+IF(V185&gt;0,$V$219,0)+IF(W185&gt;0,$W$219,0)+IF(X185&gt;0,$X$219,0)+IF(Y185&gt;0,$Y$219,0)+IF(Z185&gt;0,$Z$219,0)+IF(AA185&gt;0,$AA$219,0)+IF(AB185&gt;0,$AB$219,0)+IF(AC185&gt;0,$AC$219,0)+IF(AD185&gt;0,$AD$219,0)+IF(AE185&gt;0,$AE$219,0)+IF(AF185&gt;0,$AF$219,0)+IF(AG185&gt;0,$AG$219,0)</f>
        <v>6.004149101306405</v>
      </c>
      <c r="AI185" s="2">
        <f>SUM(H185:AG185)</f>
        <v>12</v>
      </c>
      <c r="AJ185" s="105">
        <f t="shared" si="6"/>
        <v>5</v>
      </c>
      <c r="AK185" s="106">
        <f t="shared" si="7"/>
        <v>1.200829820261281</v>
      </c>
    </row>
    <row r="186" spans="1:37" ht="15">
      <c r="A186" s="41">
        <v>21</v>
      </c>
      <c r="B186" s="40" t="s">
        <v>59</v>
      </c>
      <c r="C186" s="40" t="s">
        <v>58</v>
      </c>
      <c r="D186" s="13" t="s">
        <v>338</v>
      </c>
      <c r="E186" s="13">
        <v>1980</v>
      </c>
      <c r="F186" s="16" t="s">
        <v>330</v>
      </c>
      <c r="G186" s="16">
        <v>87</v>
      </c>
      <c r="H186" s="14"/>
      <c r="I186" s="14"/>
      <c r="J186" s="14">
        <v>15</v>
      </c>
      <c r="K186" s="14">
        <v>1</v>
      </c>
      <c r="L186" s="14">
        <v>1</v>
      </c>
      <c r="M186" s="14"/>
      <c r="N186" s="14"/>
      <c r="O186" s="14"/>
      <c r="P186" s="14"/>
      <c r="Q186" s="14">
        <v>2</v>
      </c>
      <c r="R186" s="14"/>
      <c r="S186" s="14"/>
      <c r="T186" s="14">
        <v>2</v>
      </c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1">
        <f>IF(H186&gt;0,$H$219,0)+IF(I186&gt;0,$I$219,0)+IF(J186&gt;0,$J$219,0)+IF(K186&gt;0,$K$219,0)+IF(L186&gt;0,$L$219,0)+IF(M186&gt;0,$M$219,0)+IF(N186&gt;0,$N$219,0)+IF(O186&gt;0,$O$219,0)+IF(P186&gt;0,$P$219,0)+IF(Q186&gt;0,$Q$219,0)+IF(R186&gt;0,$R$219,0)+IF(S186&gt;0,$S$219,0)+IF(T186&gt;0,$T$219,0)+IF(U186&gt;0,$U$219,0)+IF(V186&gt;0,$V$219,0)+IF(W186&gt;0,$W$219,0)+IF(X186&gt;0,$X$219,0)+IF(Y186&gt;0,$Y$219,0)+IF(Z186&gt;0,$Z$219,0)+IF(AA186&gt;0,$AA$219,0)+IF(AB186&gt;0,$AB$219,0)+IF(AC186&gt;0,$AC$219,0)+IF(AD186&gt;0,$AD$219,0)+IF(AE186&gt;0,$AE$219,0)+IF(AF186&gt;0,$AF$219,0)+IF(AG186&gt;0,$AG$219,0)</f>
        <v>5.735878594749483</v>
      </c>
      <c r="AI186" s="2">
        <f>SUM(H186:AG186)</f>
        <v>21</v>
      </c>
      <c r="AJ186" s="105">
        <f t="shared" si="6"/>
        <v>5</v>
      </c>
      <c r="AK186" s="106">
        <f t="shared" si="7"/>
        <v>1.1471757189498966</v>
      </c>
    </row>
    <row r="187" spans="1:37" ht="15">
      <c r="A187" s="41">
        <v>22</v>
      </c>
      <c r="B187" s="17" t="s">
        <v>35</v>
      </c>
      <c r="C187" s="17" t="s">
        <v>36</v>
      </c>
      <c r="D187" s="13" t="s">
        <v>231</v>
      </c>
      <c r="E187" s="13"/>
      <c r="F187" s="16"/>
      <c r="G187" s="13"/>
      <c r="H187" s="9">
        <v>1</v>
      </c>
      <c r="I187" s="9"/>
      <c r="J187" s="9">
        <v>7</v>
      </c>
      <c r="K187" s="9">
        <v>1</v>
      </c>
      <c r="L187" s="9">
        <v>3</v>
      </c>
      <c r="M187" s="9"/>
      <c r="N187" s="9"/>
      <c r="O187" s="9"/>
      <c r="P187" s="9"/>
      <c r="Q187" s="9"/>
      <c r="R187" s="9"/>
      <c r="S187" s="9"/>
      <c r="T187" s="9">
        <v>1</v>
      </c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1">
        <f>IF(H187&gt;0,$H$219,0)+IF(I187&gt;0,$I$219,0)+IF(J187&gt;0,$J$219,0)+IF(K187&gt;0,$K$219,0)+IF(L187&gt;0,$L$219,0)+IF(M187&gt;0,$M$219,0)+IF(N187&gt;0,$N$219,0)+IF(O187&gt;0,$O$219,0)+IF(P187&gt;0,$P$219,0)+IF(Q187&gt;0,$Q$219,0)+IF(R187&gt;0,$R$219,0)+IF(S187&gt;0,$S$219,0)+IF(T187&gt;0,$T$219,0)+IF(U187&gt;0,$U$219,0)+IF(V187&gt;0,$V$219,0)+IF(W187&gt;0,$W$219,0)+IF(X187&gt;0,$X$219,0)+IF(Y187&gt;0,$Y$219,0)+IF(Z187&gt;0,$Z$219,0)+IF(AA187&gt;0,$AA$219,0)+IF(AB187&gt;0,$AB$219,0)+IF(AC187&gt;0,$AC$219,0)+IF(AD187&gt;0,$AD$219,0)+IF(AE187&gt;0,$AE$219,0)+IF(AF187&gt;0,$AF$219,0)+IF(AG187&gt;0,$AG$219,0)</f>
        <v>5.5375538754481095</v>
      </c>
      <c r="AI187" s="2">
        <f>SUM(H187:AG187)</f>
        <v>13</v>
      </c>
      <c r="AJ187" s="105">
        <f t="shared" si="6"/>
        <v>5</v>
      </c>
      <c r="AK187" s="106">
        <f t="shared" si="7"/>
        <v>1.1075107750896218</v>
      </c>
    </row>
    <row r="188" spans="1:37" ht="15">
      <c r="A188" s="41">
        <v>23</v>
      </c>
      <c r="B188" s="40" t="s">
        <v>286</v>
      </c>
      <c r="C188" s="40" t="s">
        <v>285</v>
      </c>
      <c r="D188" s="13" t="s">
        <v>338</v>
      </c>
      <c r="E188" s="13">
        <v>1984</v>
      </c>
      <c r="F188" s="16" t="s">
        <v>236</v>
      </c>
      <c r="G188" s="16">
        <v>147</v>
      </c>
      <c r="H188" s="14"/>
      <c r="I188" s="14">
        <v>3</v>
      </c>
      <c r="J188" s="14">
        <v>2</v>
      </c>
      <c r="K188" s="14">
        <v>1</v>
      </c>
      <c r="L188" s="14">
        <v>1</v>
      </c>
      <c r="M188" s="14"/>
      <c r="N188" s="14"/>
      <c r="O188" s="14"/>
      <c r="P188" s="14"/>
      <c r="Q188" s="14"/>
      <c r="R188" s="14"/>
      <c r="S188" s="14"/>
      <c r="T188" s="14">
        <v>1</v>
      </c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H188" s="1">
        <f>IF(H188&gt;0,$H$219,0)+IF(I188&gt;0,$I$219,0)+IF(J188&gt;0,$J$219,0)+IF(K188&gt;0,$K$219,0)+IF(L188&gt;0,$L$219,0)+IF(M188&gt;0,$M$219,0)+IF(N188&gt;0,$N$219,0)+IF(O188&gt;0,$O$219,0)+IF(P188&gt;0,$P$219,0)+IF(Q188&gt;0,$Q$219,0)+IF(R188&gt;0,$R$219,0)+IF(S188&gt;0,$S$219,0)+IF(T188&gt;0,$T$219,0)+IF(U188&gt;0,$U$219,0)+IF(V188&gt;0,$V$219,0)+IF(W188&gt;0,$W$219,0)+IF(X188&gt;0,$X$219,0)+IF(Y188&gt;0,$Y$219,0)+IF(Z188&gt;0,$Z$219,0)+IF(AA188&gt;0,$AA$219,0)+IF(AB188&gt;0,$AB$219,0)+IF(AC188&gt;0,$AC$219,0)+IF(AD188&gt;0,$AD$219,0)+IF(AE188&gt;0,$AE$219,0)+IF(AF188&gt;0,$AF$219,0)+IF(AG188&gt;0,$AG$219,0)</f>
        <v>5.493531305799586</v>
      </c>
      <c r="AI188" s="2">
        <f>SUM(H188:AG188)</f>
        <v>8</v>
      </c>
      <c r="AJ188" s="105">
        <f t="shared" si="6"/>
        <v>5</v>
      </c>
      <c r="AK188" s="106">
        <f t="shared" si="7"/>
        <v>1.0987062611599172</v>
      </c>
    </row>
    <row r="189" spans="1:37" ht="15">
      <c r="A189" s="41">
        <v>24</v>
      </c>
      <c r="B189" s="17" t="s">
        <v>281</v>
      </c>
      <c r="C189" s="17" t="s">
        <v>280</v>
      </c>
      <c r="D189" s="13" t="s">
        <v>231</v>
      </c>
      <c r="E189" s="13">
        <v>1989</v>
      </c>
      <c r="F189" s="16" t="s">
        <v>384</v>
      </c>
      <c r="G189" s="16">
        <v>161</v>
      </c>
      <c r="H189" s="9"/>
      <c r="I189" s="9">
        <v>2</v>
      </c>
      <c r="J189" s="9">
        <v>4</v>
      </c>
      <c r="K189" s="9">
        <v>1</v>
      </c>
      <c r="L189" s="9">
        <v>1</v>
      </c>
      <c r="M189" s="9"/>
      <c r="N189" s="9"/>
      <c r="O189" s="9"/>
      <c r="P189" s="9"/>
      <c r="Q189" s="9"/>
      <c r="R189" s="9"/>
      <c r="S189" s="9"/>
      <c r="T189" s="9">
        <v>3</v>
      </c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1">
        <f>IF(H189&gt;0,$H$219,0)+IF(I189&gt;0,$I$219,0)+IF(J189&gt;0,$J$219,0)+IF(K189&gt;0,$K$219,0)+IF(L189&gt;0,$L$219,0)+IF(M189&gt;0,$M$219,0)+IF(N189&gt;0,$N$219,0)+IF(O189&gt;0,$O$219,0)+IF(P189&gt;0,$P$219,0)+IF(Q189&gt;0,$Q$219,0)+IF(R189&gt;0,$R$219,0)+IF(S189&gt;0,$S$219,0)+IF(T189&gt;0,$T$219,0)+IF(U189&gt;0,$U$219,0)+IF(V189&gt;0,$V$219,0)+IF(W189&gt;0,$W$219,0)+IF(X189&gt;0,$X$219,0)+IF(Y189&gt;0,$Y$219,0)+IF(Z189&gt;0,$Z$219,0)+IF(AA189&gt;0,$AA$219,0)+IF(AB189&gt;0,$AB$219,0)+IF(AC189&gt;0,$AC$219,0)+IF(AD189&gt;0,$AD$219,0)+IF(AE189&gt;0,$AE$219,0)+IF(AF189&gt;0,$AF$219,0)+IF(AG189&gt;0,$AG$219,0)</f>
        <v>5.493531305799586</v>
      </c>
      <c r="AI189" s="2">
        <f>SUM(H189:AG189)</f>
        <v>11</v>
      </c>
      <c r="AJ189" s="105">
        <f t="shared" si="6"/>
        <v>5</v>
      </c>
      <c r="AK189" s="106">
        <f t="shared" si="7"/>
        <v>1.0987062611599172</v>
      </c>
    </row>
    <row r="190" spans="1:37" ht="15">
      <c r="A190" s="41">
        <v>25</v>
      </c>
      <c r="B190" s="40" t="s">
        <v>128</v>
      </c>
      <c r="C190" s="40" t="s">
        <v>461</v>
      </c>
      <c r="D190" s="13" t="s">
        <v>338</v>
      </c>
      <c r="E190" s="13">
        <v>1988</v>
      </c>
      <c r="F190" s="16" t="s">
        <v>330</v>
      </c>
      <c r="G190" s="16">
        <v>318</v>
      </c>
      <c r="H190" s="14"/>
      <c r="I190" s="14">
        <v>4</v>
      </c>
      <c r="J190" s="14">
        <v>9</v>
      </c>
      <c r="K190" s="14">
        <v>1</v>
      </c>
      <c r="L190" s="14">
        <v>1</v>
      </c>
      <c r="M190" s="14"/>
      <c r="N190" s="14"/>
      <c r="O190" s="14"/>
      <c r="P190" s="14"/>
      <c r="Q190" s="14"/>
      <c r="R190" s="14"/>
      <c r="S190" s="14"/>
      <c r="T190" s="14">
        <v>1</v>
      </c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  <c r="AH190" s="1">
        <f>IF(H190&gt;0,$H$219,0)+IF(I190&gt;0,$I$219,0)+IF(J190&gt;0,$J$219,0)+IF(K190&gt;0,$K$219,0)+IF(L190&gt;0,$L$219,0)+IF(M190&gt;0,$M$219,0)+IF(N190&gt;0,$N$219,0)+IF(O190&gt;0,$O$219,0)+IF(P190&gt;0,$P$219,0)+IF(Q190&gt;0,$Q$219,0)+IF(R190&gt;0,$R$219,0)+IF(S190&gt;0,$S$219,0)+IF(T190&gt;0,$T$219,0)+IF(U190&gt;0,$U$219,0)+IF(V190&gt;0,$V$219,0)+IF(W190&gt;0,$W$219,0)+IF(X190&gt;0,$X$219,0)+IF(Y190&gt;0,$Y$219,0)+IF(Z190&gt;0,$Z$219,0)+IF(AA190&gt;0,$AA$219,0)+IF(AB190&gt;0,$AB$219,0)+IF(AC190&gt;0,$AC$219,0)+IF(AD190&gt;0,$AD$219,0)+IF(AE190&gt;0,$AE$219,0)+IF(AF190&gt;0,$AF$219,0)+IF(AG190&gt;0,$AG$219,0)</f>
        <v>5.493531305799586</v>
      </c>
      <c r="AI190" s="2">
        <f>SUM(H190:AG190)</f>
        <v>16</v>
      </c>
      <c r="AJ190" s="105">
        <f t="shared" si="6"/>
        <v>5</v>
      </c>
      <c r="AK190" s="106">
        <f t="shared" si="7"/>
        <v>1.0987062611599172</v>
      </c>
    </row>
    <row r="191" spans="1:37" ht="15">
      <c r="A191" s="41">
        <v>26</v>
      </c>
      <c r="B191" s="40" t="s">
        <v>189</v>
      </c>
      <c r="C191" s="40" t="s">
        <v>91</v>
      </c>
      <c r="D191" s="13" t="s">
        <v>338</v>
      </c>
      <c r="E191" s="13">
        <v>1981</v>
      </c>
      <c r="F191" s="16" t="s">
        <v>108</v>
      </c>
      <c r="G191" s="16">
        <v>69</v>
      </c>
      <c r="H191" s="14"/>
      <c r="I191" s="14">
        <v>7</v>
      </c>
      <c r="J191" s="14">
        <v>6</v>
      </c>
      <c r="K191" s="14">
        <v>1</v>
      </c>
      <c r="L191" s="14">
        <v>1</v>
      </c>
      <c r="M191" s="14"/>
      <c r="N191" s="14"/>
      <c r="O191" s="14"/>
      <c r="P191" s="14"/>
      <c r="Q191" s="14"/>
      <c r="R191" s="14"/>
      <c r="S191" s="14"/>
      <c r="T191" s="14">
        <v>1</v>
      </c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F191" s="14"/>
      <c r="AG191" s="14"/>
      <c r="AH191" s="1">
        <f>IF(H191&gt;0,$H$219,0)+IF(I191&gt;0,$I$219,0)+IF(J191&gt;0,$J$219,0)+IF(K191&gt;0,$K$219,0)+IF(L191&gt;0,$L$219,0)+IF(M191&gt;0,$M$219,0)+IF(N191&gt;0,$N$219,0)+IF(O191&gt;0,$O$219,0)+IF(P191&gt;0,$P$219,0)+IF(Q191&gt;0,$Q$219,0)+IF(R191&gt;0,$R$219,0)+IF(S191&gt;0,$S$219,0)+IF(T191&gt;0,$T$219,0)+IF(U191&gt;0,$U$219,0)+IF(V191&gt;0,$V$219,0)+IF(W191&gt;0,$W$219,0)+IF(X191&gt;0,$X$219,0)+IF(Y191&gt;0,$Y$219,0)+IF(Z191&gt;0,$Z$219,0)+IF(AA191&gt;0,$AA$219,0)+IF(AB191&gt;0,$AB$219,0)+IF(AC191&gt;0,$AC$219,0)+IF(AD191&gt;0,$AD$219,0)+IF(AE191&gt;0,$AE$219,0)+IF(AF191&gt;0,$AF$219,0)+IF(AG191&gt;0,$AG$219,0)</f>
        <v>5.493531305799586</v>
      </c>
      <c r="AI191" s="2">
        <f>SUM(H191:AG191)</f>
        <v>16</v>
      </c>
      <c r="AJ191" s="105">
        <f t="shared" si="6"/>
        <v>5</v>
      </c>
      <c r="AK191" s="106">
        <f t="shared" si="7"/>
        <v>1.0987062611599172</v>
      </c>
    </row>
    <row r="192" spans="1:37" ht="15">
      <c r="A192" s="41">
        <v>27</v>
      </c>
      <c r="B192" s="17" t="s">
        <v>417</v>
      </c>
      <c r="C192" s="17" t="s">
        <v>416</v>
      </c>
      <c r="D192" s="13" t="s">
        <v>231</v>
      </c>
      <c r="E192" s="13">
        <v>1990</v>
      </c>
      <c r="F192" s="16" t="s">
        <v>330</v>
      </c>
      <c r="G192" s="16">
        <v>4</v>
      </c>
      <c r="H192" s="9">
        <v>1</v>
      </c>
      <c r="I192" s="9">
        <v>1</v>
      </c>
      <c r="J192" s="9"/>
      <c r="K192" s="9">
        <v>1</v>
      </c>
      <c r="L192" s="9">
        <v>1</v>
      </c>
      <c r="M192" s="9"/>
      <c r="N192" s="9"/>
      <c r="O192" s="9"/>
      <c r="P192" s="9"/>
      <c r="Q192" s="9"/>
      <c r="R192" s="9"/>
      <c r="S192" s="9"/>
      <c r="T192" s="9">
        <v>1</v>
      </c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1">
        <f>IF(H192&gt;0,$H$219,0)+IF(I192&gt;0,$I$219,0)+IF(J192&gt;0,$J$219,0)+IF(K192&gt;0,$K$219,0)+IF(L192&gt;0,$L$219,0)+IF(M192&gt;0,$M$219,0)+IF(N192&gt;0,$N$219,0)+IF(O192&gt;0,$O$219,0)+IF(P192&gt;0,$P$219,0)+IF(Q192&gt;0,$Q$219,0)+IF(R192&gt;0,$R$219,0)+IF(S192&gt;0,$S$219,0)+IF(T192&gt;0,$T$219,0)+IF(U192&gt;0,$U$219,0)+IF(V192&gt;0,$V$219,0)+IF(W192&gt;0,$W$219,0)+IF(X192&gt;0,$X$219,0)+IF(Y192&gt;0,$Y$219,0)+IF(Z192&gt;0,$Z$219,0)+IF(AA192&gt;0,$AA$219,0)+IF(AB192&gt;0,$AB$219,0)+IF(AC192&gt;0,$AC$219,0)+IF(AD192&gt;0,$AD$219,0)+IF(AE192&gt;0,$AE$219,0)+IF(AF192&gt;0,$AF$219,0)+IF(AG192&gt;0,$AG$219,0)</f>
        <v>5.480321021531553</v>
      </c>
      <c r="AI192" s="2">
        <f>SUM(H192:AG192)</f>
        <v>5</v>
      </c>
      <c r="AJ192" s="105">
        <f t="shared" si="6"/>
        <v>5</v>
      </c>
      <c r="AK192" s="106">
        <f t="shared" si="7"/>
        <v>1.0960642043063107</v>
      </c>
    </row>
    <row r="193" spans="1:37" ht="15">
      <c r="A193" s="41">
        <v>28</v>
      </c>
      <c r="B193" s="17" t="s">
        <v>266</v>
      </c>
      <c r="C193" s="17" t="s">
        <v>265</v>
      </c>
      <c r="D193" s="13" t="s">
        <v>231</v>
      </c>
      <c r="E193" s="13">
        <v>1988</v>
      </c>
      <c r="F193" s="16" t="s">
        <v>267</v>
      </c>
      <c r="G193" s="16">
        <v>176</v>
      </c>
      <c r="H193" s="9">
        <v>1</v>
      </c>
      <c r="I193" s="9">
        <v>1</v>
      </c>
      <c r="J193" s="9"/>
      <c r="K193" s="9">
        <v>1</v>
      </c>
      <c r="L193" s="9">
        <v>1</v>
      </c>
      <c r="M193" s="9"/>
      <c r="N193" s="9"/>
      <c r="O193" s="9"/>
      <c r="P193" s="9"/>
      <c r="Q193" s="9"/>
      <c r="R193" s="9"/>
      <c r="S193" s="9"/>
      <c r="T193" s="9">
        <v>1</v>
      </c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1">
        <f>IF(H193&gt;0,$H$219,0)+IF(I193&gt;0,$I$219,0)+IF(J193&gt;0,$J$219,0)+IF(K193&gt;0,$K$219,0)+IF(L193&gt;0,$L$219,0)+IF(M193&gt;0,$M$219,0)+IF(N193&gt;0,$N$219,0)+IF(O193&gt;0,$O$219,0)+IF(P193&gt;0,$P$219,0)+IF(Q193&gt;0,$Q$219,0)+IF(R193&gt;0,$R$219,0)+IF(S193&gt;0,$S$219,0)+IF(T193&gt;0,$T$219,0)+IF(U193&gt;0,$U$219,0)+IF(V193&gt;0,$V$219,0)+IF(W193&gt;0,$W$219,0)+IF(X193&gt;0,$X$219,0)+IF(Y193&gt;0,$Y$219,0)+IF(Z193&gt;0,$Z$219,0)+IF(AA193&gt;0,$AA$219,0)+IF(AB193&gt;0,$AB$219,0)+IF(AC193&gt;0,$AC$219,0)+IF(AD193&gt;0,$AD$219,0)+IF(AE193&gt;0,$AE$219,0)+IF(AF193&gt;0,$AF$219,0)+IF(AG193&gt;0,$AG$219,0)</f>
        <v>5.480321021531553</v>
      </c>
      <c r="AI193" s="2">
        <f>SUM(H193:AG193)</f>
        <v>5</v>
      </c>
      <c r="AJ193" s="105">
        <f t="shared" si="6"/>
        <v>5</v>
      </c>
      <c r="AK193" s="106">
        <f t="shared" si="7"/>
        <v>1.0960642043063107</v>
      </c>
    </row>
    <row r="194" spans="1:37" ht="15">
      <c r="A194" s="41">
        <v>29</v>
      </c>
      <c r="B194" s="17" t="s">
        <v>110</v>
      </c>
      <c r="C194" s="17" t="s">
        <v>109</v>
      </c>
      <c r="D194" s="13" t="s">
        <v>231</v>
      </c>
      <c r="E194" s="13">
        <v>1982</v>
      </c>
      <c r="F194" s="16" t="s">
        <v>330</v>
      </c>
      <c r="G194" s="16">
        <v>183</v>
      </c>
      <c r="H194" s="9">
        <v>7</v>
      </c>
      <c r="I194" s="9">
        <v>2</v>
      </c>
      <c r="J194" s="9"/>
      <c r="K194" s="9">
        <v>1</v>
      </c>
      <c r="L194" s="9">
        <v>1</v>
      </c>
      <c r="M194" s="9"/>
      <c r="N194" s="9"/>
      <c r="O194" s="9"/>
      <c r="P194" s="9"/>
      <c r="Q194" s="9"/>
      <c r="R194" s="9"/>
      <c r="S194" s="9"/>
      <c r="T194" s="9">
        <v>1</v>
      </c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1">
        <f>IF(H194&gt;0,$H$219,0)+IF(I194&gt;0,$I$219,0)+IF(J194&gt;0,$J$219,0)+IF(K194&gt;0,$K$219,0)+IF(L194&gt;0,$L$219,0)+IF(M194&gt;0,$M$219,0)+IF(N194&gt;0,$N$219,0)+IF(O194&gt;0,$O$219,0)+IF(P194&gt;0,$P$219,0)+IF(Q194&gt;0,$Q$219,0)+IF(R194&gt;0,$R$219,0)+IF(S194&gt;0,$S$219,0)+IF(T194&gt;0,$T$219,0)+IF(U194&gt;0,$U$219,0)+IF(V194&gt;0,$V$219,0)+IF(W194&gt;0,$W$219,0)+IF(X194&gt;0,$X$219,0)+IF(Y194&gt;0,$Y$219,0)+IF(Z194&gt;0,$Z$219,0)+IF(AA194&gt;0,$AA$219,0)+IF(AB194&gt;0,$AB$219,0)+IF(AC194&gt;0,$AC$219,0)+IF(AD194&gt;0,$AD$219,0)+IF(AE194&gt;0,$AE$219,0)+IF(AF194&gt;0,$AF$219,0)+IF(AG194&gt;0,$AG$219,0)</f>
        <v>5.480321021531553</v>
      </c>
      <c r="AI194" s="2">
        <f>SUM(H194:AG194)</f>
        <v>12</v>
      </c>
      <c r="AJ194" s="105">
        <f t="shared" si="6"/>
        <v>5</v>
      </c>
      <c r="AK194" s="106">
        <f t="shared" si="7"/>
        <v>1.0960642043063107</v>
      </c>
    </row>
    <row r="195" spans="1:37" ht="15">
      <c r="A195" s="41">
        <v>30</v>
      </c>
      <c r="B195" s="17" t="s">
        <v>193</v>
      </c>
      <c r="C195" s="17" t="s">
        <v>363</v>
      </c>
      <c r="D195" s="13" t="s">
        <v>231</v>
      </c>
      <c r="E195" s="13">
        <v>1985</v>
      </c>
      <c r="F195" s="16" t="s">
        <v>194</v>
      </c>
      <c r="G195" s="16">
        <v>62</v>
      </c>
      <c r="H195" s="9">
        <v>6</v>
      </c>
      <c r="I195" s="9">
        <v>1</v>
      </c>
      <c r="J195" s="9"/>
      <c r="K195" s="9">
        <v>1</v>
      </c>
      <c r="L195" s="9">
        <v>2</v>
      </c>
      <c r="M195" s="9"/>
      <c r="N195" s="9"/>
      <c r="O195" s="9"/>
      <c r="P195" s="9"/>
      <c r="Q195" s="9"/>
      <c r="R195" s="9"/>
      <c r="S195" s="9"/>
      <c r="T195" s="9">
        <v>2</v>
      </c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1">
        <f>IF(H195&gt;0,$H$219,0)+IF(I195&gt;0,$I$219,0)+IF(J195&gt;0,$J$219,0)+IF(K195&gt;0,$K$219,0)+IF(L195&gt;0,$L$219,0)+IF(M195&gt;0,$M$219,0)+IF(N195&gt;0,$N$219,0)+IF(O195&gt;0,$O$219,0)+IF(P195&gt;0,$P$219,0)+IF(Q195&gt;0,$Q$219,0)+IF(R195&gt;0,$R$219,0)+IF(S195&gt;0,$S$219,0)+IF(T195&gt;0,$T$219,0)+IF(U195&gt;0,$U$219,0)+IF(V195&gt;0,$V$219,0)+IF(W195&gt;0,$W$219,0)+IF(X195&gt;0,$X$219,0)+IF(Y195&gt;0,$Y$219,0)+IF(Z195&gt;0,$Z$219,0)+IF(AA195&gt;0,$AA$219,0)+IF(AB195&gt;0,$AB$219,0)+IF(AC195&gt;0,$AC$219,0)+IF(AD195&gt;0,$AD$219,0)+IF(AE195&gt;0,$AE$219,0)+IF(AF195&gt;0,$AF$219,0)+IF(AG195&gt;0,$AG$219,0)</f>
        <v>5.480321021531553</v>
      </c>
      <c r="AI195" s="2">
        <f>SUM(H195:AG195)</f>
        <v>12</v>
      </c>
      <c r="AJ195" s="105">
        <f t="shared" si="6"/>
        <v>5</v>
      </c>
      <c r="AK195" s="106">
        <f t="shared" si="7"/>
        <v>1.0960642043063107</v>
      </c>
    </row>
    <row r="196" spans="1:37" ht="15">
      <c r="A196" s="41">
        <v>31</v>
      </c>
      <c r="B196" s="17" t="s">
        <v>37</v>
      </c>
      <c r="C196" s="17" t="s">
        <v>38</v>
      </c>
      <c r="D196" s="13" t="s">
        <v>231</v>
      </c>
      <c r="E196" s="13">
        <v>1987</v>
      </c>
      <c r="F196" s="121" t="s">
        <v>496</v>
      </c>
      <c r="G196" s="111">
        <v>310</v>
      </c>
      <c r="H196" s="9">
        <v>5</v>
      </c>
      <c r="I196" s="9">
        <v>4</v>
      </c>
      <c r="J196" s="9"/>
      <c r="K196" s="9">
        <v>1</v>
      </c>
      <c r="L196" s="9">
        <v>1</v>
      </c>
      <c r="M196" s="9"/>
      <c r="N196" s="9"/>
      <c r="O196" s="9"/>
      <c r="P196" s="9"/>
      <c r="Q196" s="9"/>
      <c r="R196" s="9"/>
      <c r="S196" s="9"/>
      <c r="T196" s="9">
        <v>1</v>
      </c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1">
        <f>IF(H196&gt;0,$H$219,0)+IF(I196&gt;0,$I$219,0)+IF(J196&gt;0,$J$219,0)+IF(K196&gt;0,$K$219,0)+IF(L196&gt;0,$L$219,0)+IF(M196&gt;0,$M$219,0)+IF(N196&gt;0,$N$219,0)+IF(O196&gt;0,$O$219,0)+IF(P196&gt;0,$P$219,0)+IF(Q196&gt;0,$Q$219,0)+IF(R196&gt;0,$R$219,0)+IF(S196&gt;0,$S$219,0)+IF(T196&gt;0,$T$219,0)+IF(U196&gt;0,$U$219,0)+IF(V196&gt;0,$V$219,0)+IF(W196&gt;0,$W$219,0)+IF(X196&gt;0,$X$219,0)+IF(Y196&gt;0,$Y$219,0)+IF(Z196&gt;0,$Z$219,0)+IF(AA196&gt;0,$AA$219,0)+IF(AB196&gt;0,$AB$219,0)+IF(AC196&gt;0,$AC$219,0)+IF(AD196&gt;0,$AD$219,0)+IF(AE196&gt;0,$AE$219,0)+IF(AF196&gt;0,$AF$219,0)+IF(AG196&gt;0,$AG$219,0)</f>
        <v>5.480321021531553</v>
      </c>
      <c r="AI196" s="2">
        <f>SUM(H196:AG196)</f>
        <v>12</v>
      </c>
      <c r="AJ196" s="105">
        <f t="shared" si="6"/>
        <v>5</v>
      </c>
      <c r="AK196" s="106">
        <f t="shared" si="7"/>
        <v>1.0960642043063107</v>
      </c>
    </row>
    <row r="197" spans="1:37" ht="15">
      <c r="A197" s="41">
        <v>32</v>
      </c>
      <c r="B197" s="17" t="s">
        <v>136</v>
      </c>
      <c r="C197" s="17" t="s">
        <v>135</v>
      </c>
      <c r="D197" s="13" t="s">
        <v>231</v>
      </c>
      <c r="E197" s="13">
        <v>1989</v>
      </c>
      <c r="F197" s="16" t="s">
        <v>384</v>
      </c>
      <c r="G197" s="16">
        <v>138</v>
      </c>
      <c r="H197" s="9">
        <v>8</v>
      </c>
      <c r="I197" s="9">
        <v>15</v>
      </c>
      <c r="J197" s="9"/>
      <c r="K197" s="9">
        <v>2</v>
      </c>
      <c r="L197" s="9">
        <v>3</v>
      </c>
      <c r="M197" s="9"/>
      <c r="N197" s="9"/>
      <c r="O197" s="9"/>
      <c r="P197" s="9"/>
      <c r="Q197" s="9"/>
      <c r="R197" s="9"/>
      <c r="S197" s="9"/>
      <c r="T197" s="9">
        <v>1</v>
      </c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1">
        <f>IF(H197&gt;0,$H$219,0)+IF(I197&gt;0,$I$219,0)+IF(J197&gt;0,$J$219,0)+IF(K197&gt;0,$K$219,0)+IF(L197&gt;0,$L$219,0)+IF(M197&gt;0,$M$219,0)+IF(N197&gt;0,$N$219,0)+IF(O197&gt;0,$O$219,0)+IF(P197&gt;0,$P$219,0)+IF(Q197&gt;0,$Q$219,0)+IF(R197&gt;0,$R$219,0)+IF(S197&gt;0,$S$219,0)+IF(T197&gt;0,$T$219,0)+IF(U197&gt;0,$U$219,0)+IF(V197&gt;0,$V$219,0)+IF(W197&gt;0,$W$219,0)+IF(X197&gt;0,$X$219,0)+IF(Y197&gt;0,$Y$219,0)+IF(Z197&gt;0,$Z$219,0)+IF(AA197&gt;0,$AA$219,0)+IF(AB197&gt;0,$AB$219,0)+IF(AC197&gt;0,$AC$219,0)+IF(AD197&gt;0,$AD$219,0)+IF(AE197&gt;0,$AE$219,0)+IF(AF197&gt;0,$AF$219,0)+IF(AG197&gt;0,$AG$219,0)</f>
        <v>5.480321021531553</v>
      </c>
      <c r="AI197" s="2">
        <f>SUM(H197:AG197)</f>
        <v>29</v>
      </c>
      <c r="AJ197" s="105">
        <f t="shared" si="6"/>
        <v>5</v>
      </c>
      <c r="AK197" s="106">
        <f t="shared" si="7"/>
        <v>1.0960642043063107</v>
      </c>
    </row>
    <row r="198" spans="1:37" ht="15">
      <c r="A198" s="41">
        <v>33</v>
      </c>
      <c r="B198" s="40" t="s">
        <v>7</v>
      </c>
      <c r="C198" s="40"/>
      <c r="D198" s="13" t="s">
        <v>338</v>
      </c>
      <c r="E198" s="13"/>
      <c r="F198" s="16"/>
      <c r="G198" s="16"/>
      <c r="H198" s="14"/>
      <c r="I198" s="14"/>
      <c r="J198" s="14">
        <v>3</v>
      </c>
      <c r="K198" s="14"/>
      <c r="L198" s="14">
        <v>1</v>
      </c>
      <c r="M198" s="14"/>
      <c r="N198" s="14"/>
      <c r="O198" s="14"/>
      <c r="P198" s="14"/>
      <c r="Q198" s="14">
        <v>4</v>
      </c>
      <c r="R198" s="14"/>
      <c r="S198" s="14"/>
      <c r="T198" s="14">
        <v>1</v>
      </c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F198" s="14"/>
      <c r="AG198" s="14"/>
      <c r="AH198" s="1">
        <f>IF(H198&gt;0,$H$219,0)+IF(I198&gt;0,$I$219,0)+IF(J198&gt;0,$J$219,0)+IF(K198&gt;0,$K$219,0)+IF(L198&gt;0,$L$219,0)+IF(M198&gt;0,$M$219,0)+IF(N198&gt;0,$N$219,0)+IF(O198&gt;0,$O$219,0)+IF(P198&gt;0,$P$219,0)+IF(Q198&gt;0,$Q$219,0)+IF(R198&gt;0,$R$219,0)+IF(S198&gt;0,$S$219,0)+IF(T198&gt;0,$T$219,0)+IF(U198&gt;0,$U$219,0)+IF(V198&gt;0,$V$219,0)+IF(W198&gt;0,$W$219,0)+IF(X198&gt;0,$X$219,0)+IF(Y198&gt;0,$Y$219,0)+IF(Z198&gt;0,$Z$219,0)+IF(AA198&gt;0,$AA$219,0)+IF(AB198&gt;0,$AB$219,0)+IF(AC198&gt;0,$AC$219,0)+IF(AD198&gt;0,$AD$219,0)+IF(AE198&gt;0,$AE$219,0)+IF(AF198&gt;0,$AF$219,0)+IF(AG198&gt;0,$AG$219,0)</f>
        <v>4.72166058527081</v>
      </c>
      <c r="AI198" s="2">
        <f>SUM(H198:AG198)</f>
        <v>9</v>
      </c>
      <c r="AJ198" s="105">
        <f t="shared" si="6"/>
        <v>4</v>
      </c>
      <c r="AK198" s="106">
        <f t="shared" si="7"/>
        <v>1.1804151463177024</v>
      </c>
    </row>
    <row r="199" spans="1:37" ht="15">
      <c r="A199" s="41">
        <v>34</v>
      </c>
      <c r="B199" s="17" t="s">
        <v>275</v>
      </c>
      <c r="C199" s="17" t="s">
        <v>447</v>
      </c>
      <c r="D199" s="13" t="s">
        <v>231</v>
      </c>
      <c r="E199" s="13">
        <v>1983</v>
      </c>
      <c r="F199" s="16" t="s">
        <v>276</v>
      </c>
      <c r="G199" s="16">
        <v>164</v>
      </c>
      <c r="H199" s="9"/>
      <c r="I199" s="9"/>
      <c r="J199" s="9"/>
      <c r="K199" s="9">
        <v>1</v>
      </c>
      <c r="L199" s="9">
        <v>1</v>
      </c>
      <c r="M199" s="9"/>
      <c r="N199" s="9">
        <v>1</v>
      </c>
      <c r="O199" s="9"/>
      <c r="P199" s="9"/>
      <c r="Q199" s="9"/>
      <c r="R199" s="9"/>
      <c r="S199" s="9"/>
      <c r="T199" s="9">
        <v>2</v>
      </c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1">
        <f>IF(H199&gt;0,$H$219,0)+IF(I199&gt;0,$I$219,0)+IF(J199&gt;0,$J$219,0)+IF(K199&gt;0,$K$219,0)+IF(L199&gt;0,$L$219,0)+IF(M199&gt;0,$M$219,0)+IF(N199&gt;0,$N$219,0)+IF(O199&gt;0,$O$219,0)+IF(P199&gt;0,$P$219,0)+IF(Q199&gt;0,$Q$219,0)+IF(R199&gt;0,$R$219,0)+IF(S199&gt;0,$S$219,0)+IF(T199&gt;0,$T$219,0)+IF(U199&gt;0,$U$219,0)+IF(V199&gt;0,$V$219,0)+IF(W199&gt;0,$W$219,0)+IF(X199&gt;0,$X$219,0)+IF(Y199&gt;0,$Y$219,0)+IF(Z199&gt;0,$Z$219,0)+IF(AA199&gt;0,$AA$219,0)+IF(AB199&gt;0,$AB$219,0)+IF(AC199&gt;0,$AC$219,0)+IF(AD199&gt;0,$AD$219,0)+IF(AE199&gt;0,$AE$219,0)+IF(AF199&gt;0,$AF$219,0)+IF(AG199&gt;0,$AG$219,0)</f>
        <v>4.464580755982665</v>
      </c>
      <c r="AI199" s="2">
        <f>SUM(H199:AG199)</f>
        <v>5</v>
      </c>
      <c r="AJ199" s="105">
        <f t="shared" si="6"/>
        <v>4</v>
      </c>
      <c r="AK199" s="106">
        <f t="shared" si="7"/>
        <v>1.1161451889956662</v>
      </c>
    </row>
    <row r="200" spans="1:37" ht="15">
      <c r="A200" s="41">
        <v>35</v>
      </c>
      <c r="B200" s="40" t="s">
        <v>138</v>
      </c>
      <c r="C200" s="40" t="s">
        <v>137</v>
      </c>
      <c r="D200" s="13" t="s">
        <v>338</v>
      </c>
      <c r="E200" s="13">
        <v>1985</v>
      </c>
      <c r="F200" s="16" t="s">
        <v>330</v>
      </c>
      <c r="G200" s="16">
        <v>137</v>
      </c>
      <c r="H200" s="14"/>
      <c r="I200" s="14"/>
      <c r="J200" s="14">
        <v>5</v>
      </c>
      <c r="K200" s="14">
        <v>1</v>
      </c>
      <c r="L200" s="14">
        <v>1</v>
      </c>
      <c r="M200" s="14"/>
      <c r="N200" s="14"/>
      <c r="O200" s="14"/>
      <c r="P200" s="14"/>
      <c r="Q200" s="14"/>
      <c r="R200" s="14"/>
      <c r="S200" s="14"/>
      <c r="T200" s="14">
        <v>1</v>
      </c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F200" s="14"/>
      <c r="AG200" s="14"/>
      <c r="AH200" s="1">
        <f>IF(H200&gt;0,$H$219,0)+IF(I200&gt;0,$I$219,0)+IF(J200&gt;0,$J$219,0)+IF(K200&gt;0,$K$219,0)+IF(L200&gt;0,$L$219,0)+IF(M200&gt;0,$M$219,0)+IF(N200&gt;0,$N$219,0)+IF(O200&gt;0,$O$219,0)+IF(P200&gt;0,$P$219,0)+IF(Q200&gt;0,$Q$219,0)+IF(R200&gt;0,$R$219,0)+IF(S200&gt;0,$S$219,0)+IF(T200&gt;0,$T$219,0)+IF(U200&gt;0,$U$219,0)+IF(V200&gt;0,$V$219,0)+IF(W200&gt;0,$W$219,0)+IF(X200&gt;0,$X$219,0)+IF(Y200&gt;0,$Y$219,0)+IF(Z200&gt;0,$Z$219,0)+IF(AA200&gt;0,$AA$219,0)+IF(AB200&gt;0,$AB$219,0)+IF(AC200&gt;0,$AC$219,0)+IF(AD200&gt;0,$AD$219,0)+IF(AE200&gt;0,$AE$219,0)+IF(AF200&gt;0,$AF$219,0)+IF(AG200&gt;0,$AG$219,0)</f>
        <v>4.35523343345916</v>
      </c>
      <c r="AI200" s="2">
        <f>SUM(H200:AG200)</f>
        <v>8</v>
      </c>
      <c r="AJ200" s="105">
        <f t="shared" si="6"/>
        <v>4</v>
      </c>
      <c r="AK200" s="106">
        <f t="shared" si="7"/>
        <v>1.08880835836479</v>
      </c>
    </row>
    <row r="201" spans="1:37" ht="15">
      <c r="A201" s="41">
        <v>36</v>
      </c>
      <c r="B201" s="17" t="s">
        <v>360</v>
      </c>
      <c r="C201" s="17" t="s">
        <v>394</v>
      </c>
      <c r="D201" s="13" t="s">
        <v>231</v>
      </c>
      <c r="E201" s="13">
        <v>1986</v>
      </c>
      <c r="F201" s="16" t="s">
        <v>361</v>
      </c>
      <c r="G201" s="16">
        <v>236</v>
      </c>
      <c r="H201" s="9">
        <v>1</v>
      </c>
      <c r="I201" s="9"/>
      <c r="J201" s="9"/>
      <c r="K201" s="9">
        <v>1</v>
      </c>
      <c r="L201" s="9">
        <v>1</v>
      </c>
      <c r="M201" s="9"/>
      <c r="N201" s="9"/>
      <c r="O201" s="9"/>
      <c r="P201" s="9"/>
      <c r="Q201" s="9"/>
      <c r="R201" s="9"/>
      <c r="S201" s="9"/>
      <c r="T201" s="9">
        <v>1</v>
      </c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1">
        <f>IF(H201&gt;0,$H$219,0)+IF(I201&gt;0,$I$219,0)+IF(J201&gt;0,$J$219,0)+IF(K201&gt;0,$K$219,0)+IF(L201&gt;0,$L$219,0)+IF(M201&gt;0,$M$219,0)+IF(N201&gt;0,$N$219,0)+IF(O201&gt;0,$O$219,0)+IF(P201&gt;0,$P$219,0)+IF(Q201&gt;0,$Q$219,0)+IF(R201&gt;0,$R$219,0)+IF(S201&gt;0,$S$219,0)+IF(T201&gt;0,$T$219,0)+IF(U201&gt;0,$U$219,0)+IF(V201&gt;0,$V$219,0)+IF(W201&gt;0,$W$219,0)+IF(X201&gt;0,$X$219,0)+IF(Y201&gt;0,$Y$219,0)+IF(Z201&gt;0,$Z$219,0)+IF(AA201&gt;0,$AA$219,0)+IF(AB201&gt;0,$AB$219,0)+IF(AC201&gt;0,$AC$219,0)+IF(AD201&gt;0,$AD$219,0)+IF(AE201&gt;0,$AE$219,0)+IF(AF201&gt;0,$AF$219,0)+IF(AG201&gt;0,$AG$219,0)</f>
        <v>4.342023149191128</v>
      </c>
      <c r="AI201" s="2">
        <f>SUM(H201:AG201)</f>
        <v>4</v>
      </c>
      <c r="AJ201" s="105">
        <f t="shared" si="6"/>
        <v>4</v>
      </c>
      <c r="AK201" s="106">
        <f t="shared" si="7"/>
        <v>1.085505787297782</v>
      </c>
    </row>
    <row r="202" spans="1:37" ht="15">
      <c r="A202" s="41">
        <v>37</v>
      </c>
      <c r="B202" s="17" t="s">
        <v>177</v>
      </c>
      <c r="C202" s="17" t="s">
        <v>176</v>
      </c>
      <c r="D202" s="13" t="s">
        <v>231</v>
      </c>
      <c r="E202" s="13">
        <v>1993</v>
      </c>
      <c r="F202" s="4" t="s">
        <v>178</v>
      </c>
      <c r="G202" s="16">
        <v>268</v>
      </c>
      <c r="H202" s="9">
        <v>3</v>
      </c>
      <c r="I202" s="9"/>
      <c r="J202" s="9"/>
      <c r="K202" s="9">
        <v>1</v>
      </c>
      <c r="L202" s="9">
        <v>1</v>
      </c>
      <c r="M202" s="9"/>
      <c r="N202" s="9"/>
      <c r="O202" s="9"/>
      <c r="P202" s="9"/>
      <c r="Q202" s="9"/>
      <c r="R202" s="9"/>
      <c r="S202" s="9"/>
      <c r="T202" s="9">
        <v>1</v>
      </c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1">
        <f>IF(H202&gt;0,$H$219,0)+IF(I202&gt;0,$I$219,0)+IF(J202&gt;0,$J$219,0)+IF(K202&gt;0,$K$219,0)+IF(L202&gt;0,$L$219,0)+IF(M202&gt;0,$M$219,0)+IF(N202&gt;0,$N$219,0)+IF(O202&gt;0,$O$219,0)+IF(P202&gt;0,$P$219,0)+IF(Q202&gt;0,$Q$219,0)+IF(R202&gt;0,$R$219,0)+IF(S202&gt;0,$S$219,0)+IF(T202&gt;0,$T$219,0)+IF(U202&gt;0,$U$219,0)+IF(V202&gt;0,$V$219,0)+IF(W202&gt;0,$W$219,0)+IF(X202&gt;0,$X$219,0)+IF(Y202&gt;0,$Y$219,0)+IF(Z202&gt;0,$Z$219,0)+IF(AA202&gt;0,$AA$219,0)+IF(AB202&gt;0,$AB$219,0)+IF(AC202&gt;0,$AC$219,0)+IF(AD202&gt;0,$AD$219,0)+IF(AE202&gt;0,$AE$219,0)+IF(AF202&gt;0,$AF$219,0)+IF(AG202&gt;0,$AG$219,0)</f>
        <v>4.342023149191128</v>
      </c>
      <c r="AI202" s="2">
        <f>SUM(H202:AG202)</f>
        <v>6</v>
      </c>
      <c r="AJ202" s="105">
        <f t="shared" si="6"/>
        <v>4</v>
      </c>
      <c r="AK202" s="106">
        <f t="shared" si="7"/>
        <v>1.085505787297782</v>
      </c>
    </row>
    <row r="203" spans="1:37" ht="15">
      <c r="A203" s="41">
        <v>38</v>
      </c>
      <c r="B203" s="40" t="s">
        <v>191</v>
      </c>
      <c r="C203" s="40" t="s">
        <v>256</v>
      </c>
      <c r="D203" s="13" t="s">
        <v>338</v>
      </c>
      <c r="E203" s="13">
        <v>1987</v>
      </c>
      <c r="F203" s="16"/>
      <c r="G203" s="16">
        <v>67</v>
      </c>
      <c r="H203" s="14">
        <v>3</v>
      </c>
      <c r="I203" s="14"/>
      <c r="J203" s="14"/>
      <c r="K203" s="14">
        <v>2</v>
      </c>
      <c r="L203" s="14">
        <v>3</v>
      </c>
      <c r="M203" s="14"/>
      <c r="N203" s="14"/>
      <c r="O203" s="14"/>
      <c r="P203" s="14"/>
      <c r="Q203" s="14"/>
      <c r="R203" s="14"/>
      <c r="S203" s="14"/>
      <c r="T203" s="14">
        <v>1</v>
      </c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F203" s="14"/>
      <c r="AG203" s="14"/>
      <c r="AH203" s="1">
        <f>IF(H203&gt;0,$H$219,0)+IF(I203&gt;0,$I$219,0)+IF(J203&gt;0,$J$219,0)+IF(K203&gt;0,$K$219,0)+IF(L203&gt;0,$L$219,0)+IF(M203&gt;0,$M$219,0)+IF(N203&gt;0,$N$219,0)+IF(O203&gt;0,$O$219,0)+IF(P203&gt;0,$P$219,0)+IF(Q203&gt;0,$Q$219,0)+IF(R203&gt;0,$R$219,0)+IF(S203&gt;0,$S$219,0)+IF(T203&gt;0,$T$219,0)+IF(U203&gt;0,$U$219,0)+IF(V203&gt;0,$V$219,0)+IF(W203&gt;0,$W$219,0)+IF(X203&gt;0,$X$219,0)+IF(Y203&gt;0,$Y$219,0)+IF(Z203&gt;0,$Z$219,0)+IF(AA203&gt;0,$AA$219,0)+IF(AB203&gt;0,$AB$219,0)+IF(AC203&gt;0,$AC$219,0)+IF(AD203&gt;0,$AD$219,0)+IF(AE203&gt;0,$AE$219,0)+IF(AF203&gt;0,$AF$219,0)+IF(AG203&gt;0,$AG$219,0)</f>
        <v>4.342023149191128</v>
      </c>
      <c r="AI203" s="2">
        <f>SUM(H203:AG203)</f>
        <v>9</v>
      </c>
      <c r="AJ203" s="105">
        <f t="shared" si="6"/>
        <v>4</v>
      </c>
      <c r="AK203" s="106">
        <f t="shared" si="7"/>
        <v>1.085505787297782</v>
      </c>
    </row>
    <row r="204" spans="1:37" ht="15">
      <c r="A204" s="41">
        <v>39</v>
      </c>
      <c r="B204" s="17" t="s">
        <v>132</v>
      </c>
      <c r="C204" s="17" t="s">
        <v>218</v>
      </c>
      <c r="D204" s="13" t="s">
        <v>231</v>
      </c>
      <c r="E204" s="13"/>
      <c r="F204" s="16"/>
      <c r="G204" s="13"/>
      <c r="H204" s="9"/>
      <c r="I204" s="9">
        <v>1</v>
      </c>
      <c r="J204" s="9"/>
      <c r="K204" s="9">
        <v>1</v>
      </c>
      <c r="L204" s="9">
        <v>2</v>
      </c>
      <c r="M204" s="9"/>
      <c r="N204" s="9"/>
      <c r="O204" s="9"/>
      <c r="P204" s="9"/>
      <c r="Q204" s="9"/>
      <c r="R204" s="9"/>
      <c r="S204" s="9"/>
      <c r="T204" s="9">
        <v>1</v>
      </c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1">
        <f>IF(H204&gt;0,$H$219,0)+IF(I204&gt;0,$I$219,0)+IF(J204&gt;0,$J$219,0)+IF(K204&gt;0,$K$219,0)+IF(L204&gt;0,$L$219,0)+IF(M204&gt;0,$M$219,0)+IF(N204&gt;0,$N$219,0)+IF(O204&gt;0,$O$219,0)+IF(P204&gt;0,$P$219,0)+IF(Q204&gt;0,$Q$219,0)+IF(R204&gt;0,$R$219,0)+IF(S204&gt;0,$S$219,0)+IF(T204&gt;0,$T$219,0)+IF(U204&gt;0,$U$219,0)+IF(V204&gt;0,$V$219,0)+IF(W204&gt;0,$W$219,0)+IF(X204&gt;0,$X$219,0)+IF(Y204&gt;0,$Y$219,0)+IF(Z204&gt;0,$Z$219,0)+IF(AA204&gt;0,$AA$219,0)+IF(AB204&gt;0,$AB$219,0)+IF(AC204&gt;0,$AC$219,0)+IF(AD204&gt;0,$AD$219,0)+IF(AE204&gt;0,$AE$219,0)+IF(AF204&gt;0,$AF$219,0)+IF(AG204&gt;0,$AG$219,0)</f>
        <v>4.298000579542602</v>
      </c>
      <c r="AI204" s="2">
        <f>SUM(H204:AG204)</f>
        <v>5</v>
      </c>
      <c r="AJ204" s="105">
        <f t="shared" si="6"/>
        <v>4</v>
      </c>
      <c r="AK204" s="106">
        <f t="shared" si="7"/>
        <v>1.0745001448856506</v>
      </c>
    </row>
    <row r="205" spans="1:37" ht="15">
      <c r="A205" s="41">
        <v>40</v>
      </c>
      <c r="B205" s="17" t="s">
        <v>444</v>
      </c>
      <c r="C205" s="17" t="s">
        <v>412</v>
      </c>
      <c r="D205" s="13" t="s">
        <v>231</v>
      </c>
      <c r="E205" s="13">
        <v>1992</v>
      </c>
      <c r="F205" s="16" t="s">
        <v>228</v>
      </c>
      <c r="G205" s="16">
        <v>208</v>
      </c>
      <c r="H205" s="9"/>
      <c r="I205" s="9"/>
      <c r="J205" s="9"/>
      <c r="K205" s="9">
        <v>1</v>
      </c>
      <c r="L205" s="9">
        <v>1</v>
      </c>
      <c r="M205" s="9">
        <v>2</v>
      </c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1">
        <f>IF(H205&gt;0,$H$219,0)+IF(I205&gt;0,$I$219,0)+IF(J205&gt;0,$J$219,0)+IF(K205&gt;0,$K$219,0)+IF(L205&gt;0,$L$219,0)+IF(M205&gt;0,$M$219,0)+IF(N205&gt;0,$N$219,0)+IF(O205&gt;0,$O$219,0)+IF(P205&gt;0,$P$219,0)+IF(Q205&gt;0,$Q$219,0)+IF(R205&gt;0,$R$219,0)+IF(S205&gt;0,$S$219,0)+IF(T205&gt;0,$T$219,0)+IF(U205&gt;0,$U$219,0)+IF(V205&gt;0,$V$219,0)+IF(W205&gt;0,$W$219,0)+IF(X205&gt;0,$X$219,0)+IF(Y205&gt;0,$Y$219,0)+IF(Z205&gt;0,$Z$219,0)+IF(AA205&gt;0,$AA$219,0)+IF(AB205&gt;0,$AB$219,0)+IF(AC205&gt;0,$AC$219,0)+IF(AD205&gt;0,$AD$219,0)+IF(AE205&gt;0,$AE$219,0)+IF(AF205&gt;0,$AF$219,0)+IF(AG205&gt;0,$AG$219,0)</f>
        <v>3.618462971717837</v>
      </c>
      <c r="AI205" s="2">
        <f>SUM(H205:AG205)</f>
        <v>4</v>
      </c>
      <c r="AJ205" s="105">
        <f t="shared" si="6"/>
        <v>3</v>
      </c>
      <c r="AK205" s="106">
        <f t="shared" si="7"/>
        <v>1.2061543239059456</v>
      </c>
    </row>
    <row r="206" spans="1:37" ht="15">
      <c r="A206" s="41">
        <v>41</v>
      </c>
      <c r="B206" s="17" t="s">
        <v>478</v>
      </c>
      <c r="C206" s="17" t="s">
        <v>263</v>
      </c>
      <c r="D206" s="13" t="s">
        <v>231</v>
      </c>
      <c r="E206" s="13">
        <v>1989</v>
      </c>
      <c r="F206" s="16" t="s">
        <v>479</v>
      </c>
      <c r="G206" s="16">
        <v>322</v>
      </c>
      <c r="H206" s="9"/>
      <c r="I206" s="9">
        <v>4</v>
      </c>
      <c r="J206" s="9"/>
      <c r="K206" s="9">
        <v>1</v>
      </c>
      <c r="L206" s="9"/>
      <c r="M206" s="9"/>
      <c r="N206" s="9">
        <v>4</v>
      </c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1">
        <f>IF(H206&gt;0,$H$219,0)+IF(I206&gt;0,$I$219,0)+IF(J206&gt;0,$J$219,0)+IF(K206&gt;0,$K$219,0)+IF(L206&gt;0,$L$219,0)+IF(M206&gt;0,$M$219,0)+IF(N206&gt;0,$N$219,0)+IF(O206&gt;0,$O$219,0)+IF(P206&gt;0,$P$219,0)+IF(Q206&gt;0,$Q$219,0)+IF(R206&gt;0,$R$219,0)+IF(S206&gt;0,$S$219,0)+IF(T206&gt;0,$T$219,0)+IF(U206&gt;0,$U$219,0)+IF(V206&gt;0,$V$219,0)+IF(W206&gt;0,$W$219,0)+IF(X206&gt;0,$X$219,0)+IF(Y206&gt;0,$Y$219,0)+IF(Z206&gt;0,$Z$219,0)+IF(AA206&gt;0,$AA$219,0)+IF(AB206&gt;0,$AB$219,0)+IF(AC206&gt;0,$AC$219,0)+IF(AD206&gt;0,$AD$219,0)+IF(AE206&gt;0,$AE$219,0)+IF(AF206&gt;0,$AF$219,0)+IF(AG206&gt;0,$AG$219,0)</f>
        <v>3.4573939305995864</v>
      </c>
      <c r="AI206" s="2">
        <f>SUM(H206:AG206)</f>
        <v>9</v>
      </c>
      <c r="AJ206" s="105">
        <f t="shared" si="6"/>
        <v>3</v>
      </c>
      <c r="AK206" s="106">
        <f t="shared" si="7"/>
        <v>1.1524646435331956</v>
      </c>
    </row>
    <row r="207" spans="1:37" ht="15">
      <c r="A207" s="41">
        <v>42</v>
      </c>
      <c r="B207" s="40" t="s">
        <v>18</v>
      </c>
      <c r="C207" s="40" t="s">
        <v>19</v>
      </c>
      <c r="D207" s="13" t="s">
        <v>338</v>
      </c>
      <c r="E207" s="13"/>
      <c r="F207" s="16"/>
      <c r="G207" s="16"/>
      <c r="H207" s="14"/>
      <c r="I207" s="14"/>
      <c r="J207" s="14"/>
      <c r="K207" s="14">
        <v>1</v>
      </c>
      <c r="L207" s="14">
        <v>1</v>
      </c>
      <c r="M207" s="14"/>
      <c r="N207" s="14"/>
      <c r="O207" s="14"/>
      <c r="P207" s="14"/>
      <c r="Q207" s="14"/>
      <c r="R207" s="14"/>
      <c r="S207" s="14"/>
      <c r="T207" s="14">
        <v>1</v>
      </c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F207" s="14"/>
      <c r="AG207" s="14"/>
      <c r="AH207" s="1">
        <f>IF(H207&gt;0,$H$219,0)+IF(I207&gt;0,$I$219,0)+IF(J207&gt;0,$J$219,0)+IF(K207&gt;0,$K$219,0)+IF(L207&gt;0,$L$219,0)+IF(M207&gt;0,$M$219,0)+IF(N207&gt;0,$N$219,0)+IF(O207&gt;0,$O$219,0)+IF(P207&gt;0,$P$219,0)+IF(Q207&gt;0,$Q$219,0)+IF(R207&gt;0,$R$219,0)+IF(S207&gt;0,$S$219,0)+IF(T207&gt;0,$T$219,0)+IF(U207&gt;0,$U$219,0)+IF(V207&gt;0,$V$219,0)+IF(W207&gt;0,$W$219,0)+IF(X207&gt;0,$X$219,0)+IF(Y207&gt;0,$Y$219,0)+IF(Z207&gt;0,$Z$219,0)+IF(AA207&gt;0,$AA$219,0)+IF(AB207&gt;0,$AB$219,0)+IF(AC207&gt;0,$AC$219,0)+IF(AD207&gt;0,$AD$219,0)+IF(AE207&gt;0,$AE$219,0)+IF(AF207&gt;0,$AF$219,0)+IF(AG207&gt;0,$AG$219,0)</f>
        <v>3.1597027072021766</v>
      </c>
      <c r="AI207" s="2">
        <f>SUM(H207:AG207)</f>
        <v>3</v>
      </c>
      <c r="AJ207" s="105">
        <f t="shared" si="6"/>
        <v>3</v>
      </c>
      <c r="AK207" s="106">
        <f t="shared" si="7"/>
        <v>1.053234235734059</v>
      </c>
    </row>
    <row r="208" spans="1:37" ht="15">
      <c r="A208" s="41">
        <v>43</v>
      </c>
      <c r="B208" s="17" t="s">
        <v>57</v>
      </c>
      <c r="C208" s="17" t="s">
        <v>49</v>
      </c>
      <c r="D208" s="13" t="s">
        <v>231</v>
      </c>
      <c r="E208" s="13">
        <v>1997</v>
      </c>
      <c r="F208" s="16" t="s">
        <v>140</v>
      </c>
      <c r="G208" s="16">
        <v>91</v>
      </c>
      <c r="H208" s="9"/>
      <c r="I208" s="9"/>
      <c r="J208" s="9"/>
      <c r="K208" s="9">
        <v>1</v>
      </c>
      <c r="L208" s="9"/>
      <c r="M208" s="9">
        <v>10</v>
      </c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1">
        <f>IF(H208&gt;0,$H$219,0)+IF(I208&gt;0,$I$219,0)+IF(J208&gt;0,$J$219,0)+IF(K208&gt;0,$K$219,0)+IF(L208&gt;0,$L$219,0)+IF(M208&gt;0,$M$219,0)+IF(N208&gt;0,$N$219,0)+IF(O208&gt;0,$O$219,0)+IF(P208&gt;0,$P$219,0)+IF(Q208&gt;0,$Q$219,0)+IF(R208&gt;0,$R$219,0)+IF(S208&gt;0,$S$219,0)+IF(T208&gt;0,$T$219,0)+IF(U208&gt;0,$U$219,0)+IF(V208&gt;0,$V$219,0)+IF(W208&gt;0,$W$219,0)+IF(X208&gt;0,$X$219,0)+IF(Y208&gt;0,$Y$219,0)+IF(Z208&gt;0,$Z$219,0)+IF(AA208&gt;0,$AA$219,0)+IF(AB208&gt;0,$AB$219,0)+IF(AC208&gt;0,$AC$219,0)+IF(AD208&gt;0,$AD$219,0)+IF(AE208&gt;0,$AE$219,0)+IF(AF208&gt;0,$AF$219,0)+IF(AG208&gt;0,$AG$219,0)</f>
        <v>2.553786354802414</v>
      </c>
      <c r="AI208" s="2">
        <f>SUM(H208:AG208)</f>
        <v>11</v>
      </c>
      <c r="AJ208" s="105">
        <f t="shared" si="6"/>
        <v>2</v>
      </c>
      <c r="AK208" s="106">
        <f t="shared" si="7"/>
        <v>1.276893177401207</v>
      </c>
    </row>
    <row r="209" spans="1:37" ht="15">
      <c r="A209" s="41">
        <v>44</v>
      </c>
      <c r="B209" s="17" t="s">
        <v>46</v>
      </c>
      <c r="C209" s="17" t="s">
        <v>45</v>
      </c>
      <c r="D209" s="13" t="s">
        <v>231</v>
      </c>
      <c r="E209" s="13">
        <v>1986</v>
      </c>
      <c r="F209" s="16" t="s">
        <v>289</v>
      </c>
      <c r="G209" s="16">
        <v>113</v>
      </c>
      <c r="H209" s="9">
        <v>9</v>
      </c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>
        <v>9</v>
      </c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1">
        <f>IF(H209&gt;0,$H$219,0)+IF(I209&gt;0,$I$219,0)+IF(J209&gt;0,$J$219,0)+IF(K209&gt;0,$K$219,0)+IF(L209&gt;0,$L$219,0)+IF(M209&gt;0,$M$219,0)+IF(N209&gt;0,$N$219,0)+IF(O209&gt;0,$O$219,0)+IF(P209&gt;0,$P$219,0)+IF(Q209&gt;0,$Q$219,0)+IF(R209&gt;0,$R$219,0)+IF(S209&gt;0,$S$219,0)+IF(T209&gt;0,$T$219,0)+IF(U209&gt;0,$U$219,0)+IF(V209&gt;0,$V$219,0)+IF(W209&gt;0,$W$219,0)+IF(X209&gt;0,$X$219,0)+IF(Y209&gt;0,$Y$219,0)+IF(Z209&gt;0,$Z$219,0)+IF(AA209&gt;0,$AA$219,0)+IF(AB209&gt;0,$AB$219,0)+IF(AC209&gt;0,$AC$219,0)+IF(AD209&gt;0,$AD$219,0)+IF(AE209&gt;0,$AE$219,0)+IF(AF209&gt;0,$AF$219,0)+IF(AG209&gt;0,$AG$219,0)</f>
        <v>2.2631285227970315</v>
      </c>
      <c r="AI209" s="2">
        <f>SUM(H209:AG209)</f>
        <v>18</v>
      </c>
      <c r="AJ209" s="105">
        <f t="shared" si="6"/>
        <v>2</v>
      </c>
      <c r="AK209" s="106">
        <f t="shared" si="7"/>
        <v>1.1315642613985157</v>
      </c>
    </row>
    <row r="210" spans="1:37" ht="15">
      <c r="A210" s="41">
        <v>45</v>
      </c>
      <c r="B210" s="17" t="s">
        <v>96</v>
      </c>
      <c r="C210" s="17" t="s">
        <v>95</v>
      </c>
      <c r="D210" s="13" t="s">
        <v>231</v>
      </c>
      <c r="E210" s="13">
        <v>1988</v>
      </c>
      <c r="F210" s="16" t="s">
        <v>97</v>
      </c>
      <c r="G210" s="16">
        <v>203</v>
      </c>
      <c r="H210" s="9">
        <v>3</v>
      </c>
      <c r="I210" s="9"/>
      <c r="J210" s="9"/>
      <c r="K210" s="9">
        <v>2</v>
      </c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1">
        <f>IF(H210&gt;0,$H$219,0)+IF(I210&gt;0,$I$219,0)+IF(J210&gt;0,$J$219,0)+IF(K210&gt;0,$K$219,0)+IF(L210&gt;0,$L$219,0)+IF(M210&gt;0,$M$219,0)+IF(N210&gt;0,$N$219,0)+IF(O210&gt;0,$O$219,0)+IF(P210&gt;0,$P$219,0)+IF(Q210&gt;0,$Q$219,0)+IF(R210&gt;0,$R$219,0)+IF(S210&gt;0,$S$219,0)+IF(T210&gt;0,$T$219,0)+IF(U210&gt;0,$U$219,0)+IF(V210&gt;0,$V$219,0)+IF(W210&gt;0,$W$219,0)+IF(X210&gt;0,$X$219,0)+IF(Y210&gt;0,$Y$219,0)+IF(Z210&gt;0,$Z$219,0)+IF(AA210&gt;0,$AA$219,0)+IF(AB210&gt;0,$AB$219,0)+IF(AC210&gt;0,$AC$219,0)+IF(AD210&gt;0,$AD$219,0)+IF(AE210&gt;0,$AE$219,0)+IF(AF210&gt;0,$AF$219,0)+IF(AG210&gt;0,$AG$219,0)</f>
        <v>2.1965384514676236</v>
      </c>
      <c r="AI210" s="2">
        <f>SUM(H210:AG210)</f>
        <v>5</v>
      </c>
      <c r="AJ210" s="105">
        <f t="shared" si="6"/>
        <v>2</v>
      </c>
      <c r="AK210" s="106">
        <f t="shared" si="7"/>
        <v>1.0982692257338118</v>
      </c>
    </row>
    <row r="211" spans="1:37" ht="15">
      <c r="A211" s="41">
        <v>46</v>
      </c>
      <c r="B211" s="17" t="s">
        <v>264</v>
      </c>
      <c r="C211" s="17" t="s">
        <v>352</v>
      </c>
      <c r="D211" s="13" t="s">
        <v>231</v>
      </c>
      <c r="E211" s="13">
        <v>1986</v>
      </c>
      <c r="F211" s="16" t="s">
        <v>353</v>
      </c>
      <c r="G211" s="16">
        <v>248</v>
      </c>
      <c r="H211" s="9"/>
      <c r="I211" s="9">
        <v>3</v>
      </c>
      <c r="J211" s="9"/>
      <c r="K211" s="9">
        <v>1</v>
      </c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1">
        <f>IF(H211&gt;0,$H$219,0)+IF(I211&gt;0,$I$219,0)+IF(J211&gt;0,$J$219,0)+IF(K211&gt;0,$K$219,0)+IF(L211&gt;0,$L$219,0)+IF(M211&gt;0,$M$219,0)+IF(N211&gt;0,$N$219,0)+IF(O211&gt;0,$O$219,0)+IF(P211&gt;0,$P$219,0)+IF(Q211&gt;0,$Q$219,0)+IF(R211&gt;0,$R$219,0)+IF(S211&gt;0,$S$219,0)+IF(T211&gt;0,$T$219,0)+IF(U211&gt;0,$U$219,0)+IF(V211&gt;0,$V$219,0)+IF(W211&gt;0,$W$219,0)+IF(X211&gt;0,$X$219,0)+IF(Y211&gt;0,$Y$219,0)+IF(Z211&gt;0,$Z$219,0)+IF(AA211&gt;0,$AA$219,0)+IF(AB211&gt;0,$AB$219,0)+IF(AC211&gt;0,$AC$219,0)+IF(AD211&gt;0,$AD$219,0)+IF(AE211&gt;0,$AE$219,0)+IF(AF211&gt;0,$AF$219,0)+IF(AG211&gt;0,$AG$219,0)</f>
        <v>2.152515881819099</v>
      </c>
      <c r="AI211" s="2">
        <f>SUM(H211:AG211)</f>
        <v>4</v>
      </c>
      <c r="AJ211" s="105">
        <f t="shared" si="6"/>
        <v>2</v>
      </c>
      <c r="AK211" s="106">
        <f t="shared" si="7"/>
        <v>1.0762579409095494</v>
      </c>
    </row>
    <row r="212" spans="1:37" ht="15">
      <c r="A212" s="41">
        <v>47</v>
      </c>
      <c r="B212" s="17" t="s">
        <v>143</v>
      </c>
      <c r="C212" s="17" t="s">
        <v>142</v>
      </c>
      <c r="D212" s="13" t="s">
        <v>231</v>
      </c>
      <c r="E212" s="13">
        <v>1985</v>
      </c>
      <c r="F212" s="16" t="s">
        <v>144</v>
      </c>
      <c r="G212" s="16">
        <v>132</v>
      </c>
      <c r="H212" s="9"/>
      <c r="I212" s="9">
        <v>3</v>
      </c>
      <c r="J212" s="9"/>
      <c r="K212" s="9">
        <v>1</v>
      </c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1">
        <f>IF(H212&gt;0,$H$219,0)+IF(I212&gt;0,$I$219,0)+IF(J212&gt;0,$J$219,0)+IF(K212&gt;0,$K$219,0)+IF(L212&gt;0,$L$219,0)+IF(M212&gt;0,$M$219,0)+IF(N212&gt;0,$N$219,0)+IF(O212&gt;0,$O$219,0)+IF(P212&gt;0,$P$219,0)+IF(Q212&gt;0,$Q$219,0)+IF(R212&gt;0,$R$219,0)+IF(S212&gt;0,$S$219,0)+IF(T212&gt;0,$T$219,0)+IF(U212&gt;0,$U$219,0)+IF(V212&gt;0,$V$219,0)+IF(W212&gt;0,$W$219,0)+IF(X212&gt;0,$X$219,0)+IF(Y212&gt;0,$Y$219,0)+IF(Z212&gt;0,$Z$219,0)+IF(AA212&gt;0,$AA$219,0)+IF(AB212&gt;0,$AB$219,0)+IF(AC212&gt;0,$AC$219,0)+IF(AD212&gt;0,$AD$219,0)+IF(AE212&gt;0,$AE$219,0)+IF(AF212&gt;0,$AF$219,0)+IF(AG212&gt;0,$AG$219,0)</f>
        <v>2.152515881819099</v>
      </c>
      <c r="AI212" s="2">
        <f>SUM(H212:AG212)</f>
        <v>4</v>
      </c>
      <c r="AJ212" s="105">
        <f t="shared" si="6"/>
        <v>2</v>
      </c>
      <c r="AK212" s="106">
        <f t="shared" si="7"/>
        <v>1.0762579409095494</v>
      </c>
    </row>
    <row r="213" spans="1:37" ht="15">
      <c r="A213" s="41">
        <v>48</v>
      </c>
      <c r="B213" s="17" t="s">
        <v>65</v>
      </c>
      <c r="C213" s="17" t="s">
        <v>64</v>
      </c>
      <c r="D213" s="13" t="s">
        <v>231</v>
      </c>
      <c r="E213" s="13">
        <v>1993</v>
      </c>
      <c r="F213" s="16" t="s">
        <v>63</v>
      </c>
      <c r="G213" s="16">
        <v>84</v>
      </c>
      <c r="H213" s="9"/>
      <c r="I213" s="9">
        <v>4</v>
      </c>
      <c r="J213" s="9"/>
      <c r="K213" s="9">
        <v>1</v>
      </c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1">
        <f>IF(H213&gt;0,$H$219,0)+IF(I213&gt;0,$I$219,0)+IF(J213&gt;0,$J$219,0)+IF(K213&gt;0,$K$219,0)+IF(L213&gt;0,$L$219,0)+IF(M213&gt;0,$M$219,0)+IF(N213&gt;0,$N$219,0)+IF(O213&gt;0,$O$219,0)+IF(P213&gt;0,$P$219,0)+IF(Q213&gt;0,$Q$219,0)+IF(R213&gt;0,$R$219,0)+IF(S213&gt;0,$S$219,0)+IF(T213&gt;0,$T$219,0)+IF(U213&gt;0,$U$219,0)+IF(V213&gt;0,$V$219,0)+IF(W213&gt;0,$W$219,0)+IF(X213&gt;0,$X$219,0)+IF(Y213&gt;0,$Y$219,0)+IF(Z213&gt;0,$Z$219,0)+IF(AA213&gt;0,$AA$219,0)+IF(AB213&gt;0,$AB$219,0)+IF(AC213&gt;0,$AC$219,0)+IF(AD213&gt;0,$AD$219,0)+IF(AE213&gt;0,$AE$219,0)+IF(AF213&gt;0,$AF$219,0)+IF(AG213&gt;0,$AG$219,0)</f>
        <v>2.152515881819099</v>
      </c>
      <c r="AI213" s="2">
        <f>SUM(H213:AG213)</f>
        <v>5</v>
      </c>
      <c r="AJ213" s="105">
        <f t="shared" si="6"/>
        <v>2</v>
      </c>
      <c r="AK213" s="106">
        <f t="shared" si="7"/>
        <v>1.0762579409095494</v>
      </c>
    </row>
    <row r="214" spans="1:37" ht="15">
      <c r="A214" s="41">
        <v>49</v>
      </c>
      <c r="B214" s="17" t="s">
        <v>39</v>
      </c>
      <c r="C214" s="17" t="s">
        <v>40</v>
      </c>
      <c r="D214" s="13" t="s">
        <v>231</v>
      </c>
      <c r="E214" s="13"/>
      <c r="F214" s="16"/>
      <c r="G214" s="16"/>
      <c r="H214" s="9"/>
      <c r="I214" s="9"/>
      <c r="J214" s="9">
        <v>12</v>
      </c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1">
        <f>IF(H214&gt;0,$H$219,0)+IF(I214&gt;0,$I$219,0)+IF(J214&gt;0,$J$219,0)+IF(K214&gt;0,$K$219,0)+IF(L214&gt;0,$L$219,0)+IF(M214&gt;0,$M$219,0)+IF(N214&gt;0,$N$219,0)+IF(O214&gt;0,$O$219,0)+IF(P214&gt;0,$P$219,0)+IF(Q214&gt;0,$Q$219,0)+IF(R214&gt;0,$R$219,0)+IF(S214&gt;0,$S$219,0)+IF(T214&gt;0,$T$219,0)+IF(U214&gt;0,$U$219,0)+IF(V214&gt;0,$V$219,0)+IF(W214&gt;0,$W$219,0)+IF(X214&gt;0,$X$219,0)+IF(Y214&gt;0,$Y$219,0)+IF(Z214&gt;0,$Z$219,0)+IF(AA214&gt;0,$AA$219,0)+IF(AB214&gt;0,$AB$219,0)+IF(AC214&gt;0,$AC$219,0)+IF(AD214&gt;0,$AD$219,0)+IF(AE214&gt;0,$AE$219,0)+IF(AF214&gt;0,$AF$219,0)+IF(AG214&gt;0,$AG$219,0)</f>
        <v>1.1955307262569832</v>
      </c>
      <c r="AI214" s="2">
        <f>SUM(H214:AG214)</f>
        <v>12</v>
      </c>
      <c r="AJ214" s="105">
        <f t="shared" si="6"/>
        <v>1</v>
      </c>
      <c r="AK214" s="106">
        <f t="shared" si="7"/>
        <v>1.1955307262569832</v>
      </c>
    </row>
    <row r="215" spans="1:37" ht="15">
      <c r="A215" s="41">
        <v>50</v>
      </c>
      <c r="B215" s="40" t="s">
        <v>11</v>
      </c>
      <c r="C215" s="40" t="s">
        <v>256</v>
      </c>
      <c r="D215" s="13" t="s">
        <v>338</v>
      </c>
      <c r="E215" s="13">
        <v>1987</v>
      </c>
      <c r="F215" s="103" t="s">
        <v>497</v>
      </c>
      <c r="G215" s="16"/>
      <c r="H215" s="14"/>
      <c r="I215" s="14"/>
      <c r="J215" s="14"/>
      <c r="K215" s="14">
        <v>1</v>
      </c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F215" s="14"/>
      <c r="AG215" s="14"/>
      <c r="AH215" s="1">
        <f>IF(H215&gt;0,$H$219,0)+IF(I215&gt;0,$I$219,0)+IF(J215&gt;0,$J$219,0)+IF(K215&gt;0,$K$219,0)+IF(L215&gt;0,$L$219,0)+IF(M215&gt;0,$M$219,0)+IF(N215&gt;0,$N$219,0)+IF(O215&gt;0,$O$219,0)+IF(P215&gt;0,$P$219,0)+IF(Q215&gt;0,$Q$219,0)+IF(R215&gt;0,$R$219,0)+IF(S215&gt;0,$S$219,0)+IF(T215&gt;0,$T$219,0)+IF(U215&gt;0,$U$219,0)+IF(V215&gt;0,$V$219,0)+IF(W215&gt;0,$W$219,0)+IF(X215&gt;0,$X$219,0)+IF(Y215&gt;0,$Y$219,0)+IF(Z215&gt;0,$Z$219,0)+IF(AA215&gt;0,$AA$219,0)+IF(AB215&gt;0,$AB$219,0)+IF(AC215&gt;0,$AC$219,0)+IF(AD215&gt;0,$AD$219,0)+IF(AE215&gt;0,$AE$219,0)+IF(AF215&gt;0,$AF$219,0)+IF(AG215&gt;0,$AG$219,0)</f>
        <v>1.014218009478673</v>
      </c>
      <c r="AI215" s="2">
        <f>SUM(H215:AG215)</f>
        <v>1</v>
      </c>
      <c r="AJ215" s="105">
        <f t="shared" si="6"/>
        <v>1</v>
      </c>
      <c r="AK215" s="106">
        <f t="shared" si="7"/>
        <v>1.014218009478673</v>
      </c>
    </row>
    <row r="216" spans="1:37" ht="15">
      <c r="A216" s="41">
        <v>51</v>
      </c>
      <c r="B216" s="40" t="s">
        <v>5</v>
      </c>
      <c r="C216" s="40" t="s">
        <v>440</v>
      </c>
      <c r="D216" s="13" t="s">
        <v>338</v>
      </c>
      <c r="E216" s="13"/>
      <c r="F216" s="103"/>
      <c r="G216" s="16"/>
      <c r="H216" s="14"/>
      <c r="I216" s="14"/>
      <c r="J216" s="14"/>
      <c r="K216" s="14">
        <v>2</v>
      </c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F216" s="14"/>
      <c r="AG216" s="14"/>
      <c r="AH216" s="1">
        <f>IF(H216&gt;0,$H$219,0)+IF(I216&gt;0,$I$219,0)+IF(J216&gt;0,$J$219,0)+IF(K216&gt;0,$K$219,0)+IF(L216&gt;0,$L$219,0)+IF(M216&gt;0,$M$219,0)+IF(N216&gt;0,$N$219,0)+IF(O216&gt;0,$O$219,0)+IF(P216&gt;0,$P$219,0)+IF(Q216&gt;0,$Q$219,0)+IF(R216&gt;0,$R$219,0)+IF(S216&gt;0,$S$219,0)+IF(T216&gt;0,$T$219,0)+IF(U216&gt;0,$U$219,0)+IF(V216&gt;0,$V$219,0)+IF(W216&gt;0,$W$219,0)+IF(X216&gt;0,$X$219,0)+IF(Y216&gt;0,$Y$219,0)+IF(Z216&gt;0,$Z$219,0)+IF(AA216&gt;0,$AA$219,0)+IF(AB216&gt;0,$AB$219,0)+IF(AC216&gt;0,$AC$219,0)+IF(AD216&gt;0,$AD$219,0)+IF(AE216&gt;0,$AE$219,0)+IF(AF216&gt;0,$AF$219,0)+IF(AG216&gt;0,$AG$219,0)</f>
        <v>1.014218009478673</v>
      </c>
      <c r="AI216" s="2">
        <f>SUM(H216:AG216)</f>
        <v>2</v>
      </c>
      <c r="AJ216" s="105">
        <f t="shared" si="6"/>
        <v>1</v>
      </c>
      <c r="AK216" s="106">
        <f t="shared" si="7"/>
        <v>1.014218009478673</v>
      </c>
    </row>
    <row r="217" spans="1:37" ht="15">
      <c r="A217" s="41">
        <v>52</v>
      </c>
      <c r="B217" s="17" t="s">
        <v>133</v>
      </c>
      <c r="C217" s="17" t="s">
        <v>268</v>
      </c>
      <c r="D217" s="13" t="s">
        <v>231</v>
      </c>
      <c r="E217" s="13">
        <v>1987</v>
      </c>
      <c r="F217" t="s">
        <v>496</v>
      </c>
      <c r="G217" s="16">
        <v>322</v>
      </c>
      <c r="H217" s="9"/>
      <c r="I217" s="9"/>
      <c r="J217" s="9"/>
      <c r="K217" s="9">
        <v>2</v>
      </c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1">
        <f>IF(H217&gt;0,$H$219,0)+IF(I217&gt;0,$I$219,0)+IF(J217&gt;0,$J$219,0)+IF(K217&gt;0,$K$219,0)+IF(L217&gt;0,$L$219,0)+IF(M217&gt;0,$M$219,0)+IF(N217&gt;0,$N$219,0)+IF(O217&gt;0,$O$219,0)+IF(P217&gt;0,$P$219,0)+IF(Q217&gt;0,$Q$219,0)+IF(R217&gt;0,$R$219,0)+IF(S217&gt;0,$S$219,0)+IF(T217&gt;0,$T$219,0)+IF(U217&gt;0,$U$219,0)+IF(V217&gt;0,$V$219,0)+IF(W217&gt;0,$W$219,0)+IF(X217&gt;0,$X$219,0)+IF(Y217&gt;0,$Y$219,0)+IF(Z217&gt;0,$Z$219,0)+IF(AA217&gt;0,$AA$219,0)+IF(AB217&gt;0,$AB$219,0)+IF(AC217&gt;0,$AC$219,0)+IF(AD217&gt;0,$AD$219,0)+IF(AE217&gt;0,$AE$219,0)+IF(AF217&gt;0,$AF$219,0)+IF(AG217&gt;0,$AG$219,0)</f>
        <v>1.014218009478673</v>
      </c>
      <c r="AI217" s="2">
        <f>SUM(H217:AG217)</f>
        <v>2</v>
      </c>
      <c r="AJ217" s="105">
        <f t="shared" si="6"/>
        <v>1</v>
      </c>
      <c r="AK217" s="106">
        <f t="shared" si="7"/>
        <v>1.014218009478673</v>
      </c>
    </row>
    <row r="218" spans="1:37" ht="15">
      <c r="A218" s="72" t="s">
        <v>244</v>
      </c>
      <c r="B218" s="72"/>
      <c r="C218" s="72"/>
      <c r="D218" s="72"/>
      <c r="E218" s="15"/>
      <c r="F218" s="15"/>
      <c r="G218" s="15"/>
      <c r="H218" s="15">
        <f>COUNTIF(H4:H217,"&gt;0")</f>
        <v>181</v>
      </c>
      <c r="I218" s="15">
        <f>COUNTIF(I4:I217,"&gt;0")</f>
        <v>188</v>
      </c>
      <c r="J218" s="15">
        <f>COUNTIF(J4:J217,"&gt;0")</f>
        <v>179</v>
      </c>
      <c r="K218" s="15">
        <f>COUNTIF(K4:K217,"&gt;0")</f>
        <v>211</v>
      </c>
      <c r="L218" s="15">
        <f>COUNTIF(L4:L217,"&gt;0")</f>
        <v>201</v>
      </c>
      <c r="M218" s="15">
        <f>COUNTIF(M4:M217,"&gt;0")</f>
        <v>139</v>
      </c>
      <c r="N218" s="15">
        <f>COUNTIF(N4:N217,"&gt;0")</f>
        <v>164</v>
      </c>
      <c r="O218" s="15">
        <f>COUNTIF(O4:O217,"&gt;0")</f>
        <v>108</v>
      </c>
      <c r="P218" s="15">
        <f>COUNTIF(P4:P217,"&gt;0")</f>
        <v>83</v>
      </c>
      <c r="Q218" s="15">
        <f>COUNTIF(Q4:Q217,"&gt;0")</f>
        <v>155</v>
      </c>
      <c r="R218" s="15">
        <f>COUNTIF(R4:R217,"&gt;0")</f>
        <v>67</v>
      </c>
      <c r="S218" s="15">
        <f>COUNTIF(S4:S217,"&gt;0")</f>
        <v>102</v>
      </c>
      <c r="T218" s="15">
        <f>COUNTIF(T4:T217,"&gt;0")</f>
        <v>198</v>
      </c>
      <c r="U218" s="15">
        <f>COUNTIF(U4:U217,"&gt;0")</f>
        <v>64</v>
      </c>
      <c r="V218" s="15">
        <f>COUNTIF(V4:V217,"&gt;0")</f>
        <v>14</v>
      </c>
      <c r="W218" s="15">
        <f>COUNTIF(W4:W217,"&gt;0")</f>
        <v>81</v>
      </c>
      <c r="X218" s="15">
        <f>COUNTIF(X4:X217,"&gt;0")</f>
        <v>109</v>
      </c>
      <c r="Y218" s="15">
        <f>COUNTIF(Y4:Y217,"&gt;0")</f>
        <v>66</v>
      </c>
      <c r="Z218" s="15">
        <f>COUNTIF(Z4:Z217,"&gt;0")</f>
        <v>15</v>
      </c>
      <c r="AA218" s="15">
        <f>COUNTIF(AA4:AA217,"&gt;0")</f>
        <v>16</v>
      </c>
      <c r="AB218" s="15">
        <f>COUNTIF(AB4:AB217,"&gt;0")</f>
        <v>49</v>
      </c>
      <c r="AC218" s="15">
        <f>COUNTIF(AC4:AC217,"&gt;0")</f>
        <v>11</v>
      </c>
      <c r="AD218" s="15">
        <f>COUNTIF(AD4:AD217,"&gt;0")</f>
        <v>13</v>
      </c>
      <c r="AE218" s="15">
        <f>COUNTIF(AE4:AE217,"&gt;0")</f>
        <v>4</v>
      </c>
      <c r="AF218" s="15">
        <f>COUNTIF(AF4:AF217,"&gt;0")</f>
        <v>3</v>
      </c>
      <c r="AG218" s="15">
        <f>COUNTIF(AG4:AG217,"&gt;0")</f>
        <v>13</v>
      </c>
      <c r="AH218" s="26">
        <f>SUM(AH4:AH217)</f>
        <v>5566.620376426138</v>
      </c>
      <c r="AI218" s="27">
        <f>SUM(AI4:AI217)</f>
        <v>4513</v>
      </c>
      <c r="AJ218" s="27">
        <f>SUM(AJ4:AJ217)</f>
        <v>2434</v>
      </c>
      <c r="AK218" s="27">
        <f>SUM(AK4:AK217)</f>
        <v>390.1555698334145</v>
      </c>
    </row>
    <row r="219" spans="1:37" ht="15">
      <c r="A219" s="72" t="s">
        <v>245</v>
      </c>
      <c r="B219" s="72"/>
      <c r="C219" s="72"/>
      <c r="D219" s="72"/>
      <c r="E219" s="15"/>
      <c r="F219" s="15"/>
      <c r="G219" s="15"/>
      <c r="H219" s="104">
        <f>IF(H218=0,"",COUNTIF($B$4:$B$217,"*")/H218)</f>
        <v>1.1823204419889504</v>
      </c>
      <c r="I219" s="104">
        <f>IF(I218=0,"",COUNTIF($B$4:$B$217,"*")/I218)</f>
        <v>1.1382978723404256</v>
      </c>
      <c r="J219" s="104">
        <f>IF(J218=0,"",COUNTIF($B$4:$B$217,"*")/J218)</f>
        <v>1.1955307262569832</v>
      </c>
      <c r="K219" s="104">
        <f>IF(K218=0,"",COUNTIF($B$4:$B$217,"*")/K218)</f>
        <v>1.014218009478673</v>
      </c>
      <c r="L219" s="104">
        <f>IF(L218=0,"",COUNTIF($B$4:$B$217,"*")/L218)</f>
        <v>1.064676616915423</v>
      </c>
      <c r="M219" s="104">
        <f>IF(M218=0,"",COUNTIF($B$4:$B$217,"*")/M218)</f>
        <v>1.539568345323741</v>
      </c>
      <c r="N219" s="104">
        <f>IF(N218=0,"",COUNTIF($B$4:$B$217,"*")/N218)</f>
        <v>1.3048780487804879</v>
      </c>
      <c r="O219" s="104">
        <f>IF(O218=0,"",COUNTIF($B$4:$B$217,"*")/O218)</f>
        <v>1.9814814814814814</v>
      </c>
      <c r="P219" s="104">
        <f>IF(P218=0,"",COUNTIF($B$4:$B$217,"*")/P218)</f>
        <v>2.5783132530120483</v>
      </c>
      <c r="Q219" s="104">
        <f>IF(Q218=0,"",COUNTIF($B$4:$B$217,"*")/Q218)</f>
        <v>1.3806451612903226</v>
      </c>
      <c r="R219" s="104">
        <f>IF(R218=0,"",COUNTIF($B$4:$B$217,"*")/R218)</f>
        <v>3.1940298507462686</v>
      </c>
      <c r="S219" s="104">
        <f>IF(S218=0,"",COUNTIF($B$4:$B$217,"*")/S218)</f>
        <v>2.0980392156862746</v>
      </c>
      <c r="T219" s="104">
        <f>IF(T218=0,"",COUNTIF($B$4:$B$217,"*")/T218)</f>
        <v>1.0808080808080809</v>
      </c>
      <c r="U219" s="104">
        <f>IF(U218=0,"",COUNTIF($B$4:$B$217,"*")/U218)</f>
        <v>3.34375</v>
      </c>
      <c r="V219" s="104">
        <f>IF(V218=0,"",COUNTIF($B$4:$B$217,"*")/V218)</f>
        <v>15.285714285714286</v>
      </c>
      <c r="W219" s="104">
        <f>IF(W218=0,"",COUNTIF($B$4:$B$217,"*")/W218)</f>
        <v>2.6419753086419755</v>
      </c>
      <c r="X219" s="104">
        <f>IF(X218=0,"",COUNTIF($B$4:$B$217,"*")/X218)</f>
        <v>1.963302752293578</v>
      </c>
      <c r="Y219" s="104">
        <f>IF(Y218=0,"",COUNTIF($B$4:$B$217,"*")/Y218)</f>
        <v>3.242424242424242</v>
      </c>
      <c r="Z219" s="104">
        <f>IF(Z218=0,"",COUNTIF($B$4:$B$217,"*")/Z218)</f>
        <v>14.266666666666667</v>
      </c>
      <c r="AA219" s="104">
        <f>IF(AA218=0,"",COUNTIF($B$4:$B$217,"*")/AA218)</f>
        <v>13.375</v>
      </c>
      <c r="AB219" s="104">
        <f>IF(AB218=0,"",COUNTIF($B$4:$B$217,"*")/AB218)</f>
        <v>4.36734693877551</v>
      </c>
      <c r="AC219" s="104">
        <f>IF(AC218=0,"",COUNTIF($B$4:$B$217,"*")/AC218)</f>
        <v>19.454545454545453</v>
      </c>
      <c r="AD219" s="104">
        <f>IF(AD218=0,"",COUNTIF($B$4:$B$217,"*")/AD218)</f>
        <v>16.46153846153846</v>
      </c>
      <c r="AE219" s="104">
        <f>IF(AE218=0,"",COUNTIF($B$4:$B$217,"*")/AE218)</f>
        <v>53.5</v>
      </c>
      <c r="AF219" s="104">
        <f>IF(AF218=0,"",COUNTIF($B$4:$B$217,"*")/AF218)</f>
        <v>71.33333333333333</v>
      </c>
      <c r="AG219" s="104">
        <f>IF(AG218=0,"",COUNTIF($B$4:$B$217,"*")/AG218)</f>
        <v>16.46153846153846</v>
      </c>
      <c r="AH219" s="28"/>
      <c r="AI219" s="28"/>
      <c r="AJ219" s="28"/>
      <c r="AK219" s="28"/>
    </row>
  </sheetData>
  <sheetProtection password="DEEB" sheet="1" objects="1" scenarios="1" formatCells="0" formatColumns="0" formatRows="0" sort="0" autoFilter="0" pivotTables="0"/>
  <autoFilter ref="A3:F219"/>
  <mergeCells count="9">
    <mergeCell ref="AK2:AK3"/>
    <mergeCell ref="AH2:AH3"/>
    <mergeCell ref="AI2:AI3"/>
    <mergeCell ref="A218:D218"/>
    <mergeCell ref="AJ2:AJ3"/>
    <mergeCell ref="A219:D219"/>
    <mergeCell ref="A2:C2"/>
    <mergeCell ref="H2:AG2"/>
    <mergeCell ref="A1:F1"/>
  </mergeCells>
  <conditionalFormatting sqref="D4:D217">
    <cfRule type="cellIs" priority="3" dxfId="1" operator="equal" stopIfTrue="1">
      <formula>"M"</formula>
    </cfRule>
    <cfRule type="cellIs" priority="4" dxfId="0" operator="equal" stopIfTrue="1">
      <formula>"F"</formula>
    </cfRule>
  </conditionalFormatting>
  <printOptions/>
  <pageMargins left="0.75" right="0.75" top="1" bottom="1" header="0.5" footer="0.5"/>
  <pageSetup orientation="portrait" paperSize="1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67"/>
  <sheetViews>
    <sheetView showGridLines="0" zoomScale="70" zoomScaleNormal="70" zoomScalePageLayoutView="0" workbookViewId="0" topLeftCell="A1">
      <pane xSplit="6" ySplit="3" topLeftCell="L148" activePane="bottomRight" state="frozen"/>
      <selection pane="topLeft" activeCell="A1" sqref="A1"/>
      <selection pane="topRight" activeCell="I1" sqref="I1"/>
      <selection pane="bottomLeft" activeCell="A4" sqref="A4"/>
      <selection pane="bottomRight" activeCell="AH4" sqref="AH4"/>
    </sheetView>
  </sheetViews>
  <sheetFormatPr defaultColWidth="11.00390625" defaultRowHeight="12.75" outlineLevelCol="1"/>
  <cols>
    <col min="1" max="1" width="8.625" style="4" customWidth="1"/>
    <col min="2" max="3" width="11.625" style="4" customWidth="1"/>
    <col min="4" max="4" width="4.25390625" style="10" bestFit="1" customWidth="1"/>
    <col min="5" max="5" width="6.875" style="10" customWidth="1" outlineLevel="1"/>
    <col min="6" max="6" width="35.625" style="4" customWidth="1" outlineLevel="1"/>
    <col min="7" max="7" width="13.625" style="4" customWidth="1" outlineLevel="1"/>
    <col min="8" max="33" width="5.625" style="10" customWidth="1"/>
    <col min="34" max="35" width="10.625" style="4" customWidth="1"/>
    <col min="36" max="37" width="10.625" style="10" customWidth="1"/>
    <col min="38" max="16384" width="11.00390625" style="4" customWidth="1"/>
  </cols>
  <sheetData>
    <row r="1" spans="1:37" ht="27" customHeight="1">
      <c r="A1" s="86" t="s">
        <v>483</v>
      </c>
      <c r="B1" s="87"/>
      <c r="C1" s="87"/>
      <c r="D1" s="87"/>
      <c r="E1" s="87"/>
      <c r="F1" s="88"/>
      <c r="G1" s="34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4"/>
      <c r="AI1" s="34"/>
      <c r="AJ1" s="34"/>
      <c r="AK1" s="34"/>
    </row>
    <row r="2" spans="1:37" ht="27" customHeight="1">
      <c r="A2" s="84" t="s">
        <v>125</v>
      </c>
      <c r="B2" s="84"/>
      <c r="C2" s="84"/>
      <c r="D2" s="18"/>
      <c r="E2" s="18"/>
      <c r="F2" s="35"/>
      <c r="G2" s="19"/>
      <c r="H2" s="85" t="s">
        <v>243</v>
      </c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9" t="s">
        <v>398</v>
      </c>
      <c r="AI2" s="89" t="s">
        <v>399</v>
      </c>
      <c r="AJ2" s="89" t="s">
        <v>490</v>
      </c>
      <c r="AK2" s="89" t="s">
        <v>491</v>
      </c>
    </row>
    <row r="3" spans="1:37" ht="36.75" customHeight="1">
      <c r="A3" s="19" t="s">
        <v>239</v>
      </c>
      <c r="B3" s="19" t="s">
        <v>240</v>
      </c>
      <c r="C3" s="19" t="s">
        <v>241</v>
      </c>
      <c r="D3" s="19" t="s">
        <v>465</v>
      </c>
      <c r="E3" s="19" t="s">
        <v>413</v>
      </c>
      <c r="F3" s="19" t="s">
        <v>414</v>
      </c>
      <c r="G3" s="19" t="s">
        <v>122</v>
      </c>
      <c r="H3" s="36">
        <v>1</v>
      </c>
      <c r="I3" s="36">
        <v>2</v>
      </c>
      <c r="J3" s="36">
        <v>3</v>
      </c>
      <c r="K3" s="36">
        <v>4</v>
      </c>
      <c r="L3" s="36">
        <v>5</v>
      </c>
      <c r="M3" s="36">
        <v>6</v>
      </c>
      <c r="N3" s="36">
        <v>7</v>
      </c>
      <c r="O3" s="36">
        <v>8</v>
      </c>
      <c r="P3" s="36">
        <v>9</v>
      </c>
      <c r="Q3" s="36">
        <v>10</v>
      </c>
      <c r="R3" s="36">
        <v>11</v>
      </c>
      <c r="S3" s="36">
        <v>12</v>
      </c>
      <c r="T3" s="36">
        <v>13</v>
      </c>
      <c r="U3" s="38">
        <v>14</v>
      </c>
      <c r="V3" s="38">
        <v>15</v>
      </c>
      <c r="W3" s="38">
        <v>16</v>
      </c>
      <c r="X3" s="38">
        <v>17</v>
      </c>
      <c r="Y3" s="38">
        <v>18</v>
      </c>
      <c r="Z3" s="38">
        <v>19</v>
      </c>
      <c r="AA3" s="38">
        <v>20</v>
      </c>
      <c r="AB3" s="38">
        <v>21</v>
      </c>
      <c r="AC3" s="37">
        <v>22</v>
      </c>
      <c r="AD3" s="37">
        <v>23</v>
      </c>
      <c r="AE3" s="37">
        <v>24</v>
      </c>
      <c r="AF3" s="37">
        <v>25</v>
      </c>
      <c r="AG3" s="37">
        <v>26</v>
      </c>
      <c r="AH3" s="89"/>
      <c r="AI3" s="89"/>
      <c r="AJ3" s="89"/>
      <c r="AK3" s="89"/>
    </row>
    <row r="4" spans="1:37" ht="15">
      <c r="A4" s="52">
        <v>1</v>
      </c>
      <c r="B4" s="39" t="s">
        <v>333</v>
      </c>
      <c r="C4" s="39" t="s">
        <v>468</v>
      </c>
      <c r="D4" s="13" t="s">
        <v>338</v>
      </c>
      <c r="E4" s="13">
        <v>1993</v>
      </c>
      <c r="F4" s="16" t="s">
        <v>222</v>
      </c>
      <c r="G4" s="16">
        <v>217</v>
      </c>
      <c r="H4" s="14">
        <v>1</v>
      </c>
      <c r="I4" s="14">
        <v>1</v>
      </c>
      <c r="J4" s="14">
        <v>1</v>
      </c>
      <c r="K4" s="14">
        <v>1</v>
      </c>
      <c r="L4" s="14">
        <v>1</v>
      </c>
      <c r="M4" s="14">
        <v>1</v>
      </c>
      <c r="N4" s="14">
        <v>1</v>
      </c>
      <c r="O4" s="14">
        <v>1</v>
      </c>
      <c r="P4" s="14">
        <v>1</v>
      </c>
      <c r="Q4" s="14">
        <v>1</v>
      </c>
      <c r="R4" s="14">
        <v>1</v>
      </c>
      <c r="S4" s="14">
        <v>1</v>
      </c>
      <c r="T4" s="14">
        <v>1</v>
      </c>
      <c r="U4" s="14">
        <v>1</v>
      </c>
      <c r="V4" s="14">
        <v>1</v>
      </c>
      <c r="W4" s="14">
        <v>1</v>
      </c>
      <c r="X4" s="14">
        <v>1</v>
      </c>
      <c r="Y4" s="14">
        <v>1</v>
      </c>
      <c r="Z4" s="14">
        <v>1</v>
      </c>
      <c r="AA4" s="14">
        <v>1</v>
      </c>
      <c r="AB4" s="14">
        <v>1</v>
      </c>
      <c r="AC4" s="14">
        <v>2</v>
      </c>
      <c r="AD4" s="14">
        <v>1</v>
      </c>
      <c r="AE4" s="14">
        <v>1</v>
      </c>
      <c r="AF4" s="14">
        <v>1</v>
      </c>
      <c r="AG4" s="14">
        <v>2</v>
      </c>
      <c r="AH4" s="1">
        <f>IF(H4&gt;0,$H$167,0)+IF(I4&gt;0,$I$167,0)+IF(J4&gt;0,$J$167,0)+IF(K4&gt;0,$K$167,0)+IF(L4&gt;0,$L$167,0)+IF(M4&gt;0,$M$167,0)+IF(N4&gt;0,$N$167,0)+IF(O4&gt;0,$O$167,0)+IF(P4&gt;0,$P$167,0)+IF(Q4&gt;0,$Q$167,0)+IF(R4&gt;0,$R$167,0)+IF(S4&gt;0,$S$167,0)+IF(T4&gt;0,$T$167,0)+IF(U4&gt;0,$U$167,0)+IF(V4&gt;0,$V$167,0)+IF(W4&gt;0,$W$167,0)+IF(X4&gt;0,$X$167,0)+IF(Y4&gt;0,$Y$167,0)+IF(Z4&gt;0,$Z$167,0)+IF(AA4&gt;0,$AA$167,0)+IF(AB4&gt;0,$AB$167,0)+IF(AC4&gt;0,$AC$167,0)+IF(AD4&gt;0,$AD$167,0)+IF(AE4&gt;0,$AE$167,0)+IF(AF4&gt;0,$AF$167,0)+IF(AG4&gt;0,$AG$167,0)</f>
        <v>198.1087101936621</v>
      </c>
      <c r="AI4" s="2">
        <f>SUM(H4:AG4)</f>
        <v>28</v>
      </c>
      <c r="AJ4" s="105">
        <f>COUNTIF(H4:AG4,"&gt;0")</f>
        <v>26</v>
      </c>
      <c r="AK4" s="106">
        <f>AH4/AJ4</f>
        <v>7.619565776679311</v>
      </c>
    </row>
    <row r="5" spans="1:37" ht="15">
      <c r="A5" s="52">
        <v>2</v>
      </c>
      <c r="B5" s="39" t="s">
        <v>375</v>
      </c>
      <c r="C5" s="39" t="s">
        <v>332</v>
      </c>
      <c r="D5" s="13" t="s">
        <v>338</v>
      </c>
      <c r="E5" s="13">
        <v>1990</v>
      </c>
      <c r="F5" s="16" t="s">
        <v>198</v>
      </c>
      <c r="G5" s="16">
        <v>58</v>
      </c>
      <c r="H5" s="14">
        <v>1</v>
      </c>
      <c r="I5" s="14">
        <v>1</v>
      </c>
      <c r="J5" s="14">
        <v>1</v>
      </c>
      <c r="K5" s="14">
        <v>1</v>
      </c>
      <c r="L5" s="14">
        <v>1</v>
      </c>
      <c r="M5" s="14">
        <v>2</v>
      </c>
      <c r="N5" s="14">
        <v>1</v>
      </c>
      <c r="O5" s="14">
        <v>1</v>
      </c>
      <c r="P5" s="14">
        <v>1</v>
      </c>
      <c r="Q5" s="14">
        <v>1</v>
      </c>
      <c r="R5" s="14">
        <v>1</v>
      </c>
      <c r="S5" s="14">
        <v>1</v>
      </c>
      <c r="T5" s="14">
        <v>1</v>
      </c>
      <c r="U5" s="14">
        <v>1</v>
      </c>
      <c r="V5" s="14">
        <v>1</v>
      </c>
      <c r="W5" s="14">
        <v>1</v>
      </c>
      <c r="X5" s="14">
        <v>1</v>
      </c>
      <c r="Y5" s="14">
        <v>1</v>
      </c>
      <c r="Z5" s="14">
        <v>1</v>
      </c>
      <c r="AA5" s="14">
        <v>1</v>
      </c>
      <c r="AB5" s="14">
        <v>1</v>
      </c>
      <c r="AC5" s="14">
        <v>2</v>
      </c>
      <c r="AD5" s="14">
        <v>1</v>
      </c>
      <c r="AE5" s="14"/>
      <c r="AF5" s="14">
        <v>7</v>
      </c>
      <c r="AG5" s="14">
        <v>6</v>
      </c>
      <c r="AH5" s="1">
        <f>IF(H5&gt;0,$H$167,0)+IF(I5&gt;0,$I$167,0)+IF(J5&gt;0,$J$167,0)+IF(K5&gt;0,$K$167,0)+IF(L5&gt;0,$L$167,0)+IF(M5&gt;0,$M$167,0)+IF(N5&gt;0,$N$167,0)+IF(O5&gt;0,$O$167,0)+IF(P5&gt;0,$P$167,0)+IF(Q5&gt;0,$Q$167,0)+IF(R5&gt;0,$R$167,0)+IF(S5&gt;0,$S$167,0)+IF(T5&gt;0,$T$167,0)+IF(U5&gt;0,$U$167,0)+IF(V5&gt;0,$V$167,0)+IF(W5&gt;0,$W$167,0)+IF(X5&gt;0,$X$167,0)+IF(Y5&gt;0,$Y$167,0)+IF(Z5&gt;0,$Z$167,0)+IF(AA5&gt;0,$AA$167,0)+IF(AB5&gt;0,$AB$167,0)+IF(AC5&gt;0,$AC$167,0)+IF(AD5&gt;0,$AD$167,0)+IF(AE5&gt;0,$AE$167,0)+IF(AF5&gt;0,$AF$167,0)+IF(AG5&gt;0,$AG$167,0)</f>
        <v>157.6087101936621</v>
      </c>
      <c r="AI5" s="2">
        <f>SUM(H5:AG5)</f>
        <v>38</v>
      </c>
      <c r="AJ5" s="105">
        <f aca="true" t="shared" si="0" ref="AJ5:AJ68">COUNTIF(H5:AG5,"&gt;0")</f>
        <v>25</v>
      </c>
      <c r="AK5" s="106">
        <f aca="true" t="shared" si="1" ref="AK5:AK68">AH5/AJ5</f>
        <v>6.304348407746484</v>
      </c>
    </row>
    <row r="6" spans="1:37" ht="15">
      <c r="A6" s="52">
        <v>3</v>
      </c>
      <c r="B6" s="39" t="s">
        <v>117</v>
      </c>
      <c r="C6" s="39" t="s">
        <v>333</v>
      </c>
      <c r="D6" s="13" t="s">
        <v>338</v>
      </c>
      <c r="E6" s="13">
        <v>1989</v>
      </c>
      <c r="F6" s="16" t="s">
        <v>119</v>
      </c>
      <c r="G6" s="16">
        <v>7</v>
      </c>
      <c r="H6" s="14">
        <v>1</v>
      </c>
      <c r="I6" s="14">
        <v>1</v>
      </c>
      <c r="J6" s="14">
        <v>1</v>
      </c>
      <c r="K6" s="14">
        <v>1</v>
      </c>
      <c r="L6" s="14">
        <v>1</v>
      </c>
      <c r="M6" s="14">
        <v>1</v>
      </c>
      <c r="N6" s="14">
        <v>1</v>
      </c>
      <c r="O6" s="14">
        <v>1</v>
      </c>
      <c r="P6" s="14">
        <v>1</v>
      </c>
      <c r="Q6" s="14">
        <v>1</v>
      </c>
      <c r="R6" s="14">
        <v>1</v>
      </c>
      <c r="S6" s="14">
        <v>1</v>
      </c>
      <c r="T6" s="14">
        <v>1</v>
      </c>
      <c r="U6" s="14">
        <v>1</v>
      </c>
      <c r="V6" s="14">
        <v>1</v>
      </c>
      <c r="W6" s="14">
        <v>1</v>
      </c>
      <c r="X6" s="14">
        <v>1</v>
      </c>
      <c r="Y6" s="14">
        <v>1</v>
      </c>
      <c r="Z6" s="14">
        <v>1</v>
      </c>
      <c r="AA6" s="14">
        <v>1</v>
      </c>
      <c r="AB6" s="14">
        <v>2</v>
      </c>
      <c r="AC6" s="14">
        <v>2</v>
      </c>
      <c r="AD6" s="14">
        <v>3</v>
      </c>
      <c r="AE6" s="14"/>
      <c r="AF6" s="14">
        <v>13</v>
      </c>
      <c r="AG6" s="14">
        <v>4</v>
      </c>
      <c r="AH6" s="1">
        <f>IF(H6&gt;0,$H$167,0)+IF(I6&gt;0,$I$167,0)+IF(J6&gt;0,$J$167,0)+IF(K6&gt;0,$K$167,0)+IF(L6&gt;0,$L$167,0)+IF(M6&gt;0,$M$167,0)+IF(N6&gt;0,$N$167,0)+IF(O6&gt;0,$O$167,0)+IF(P6&gt;0,$P$167,0)+IF(Q6&gt;0,$Q$167,0)+IF(R6&gt;0,$R$167,0)+IF(S6&gt;0,$S$167,0)+IF(T6&gt;0,$T$167,0)+IF(U6&gt;0,$U$167,0)+IF(V6&gt;0,$V$167,0)+IF(W6&gt;0,$W$167,0)+IF(X6&gt;0,$X$167,0)+IF(Y6&gt;0,$Y$167,0)+IF(Z6&gt;0,$Z$167,0)+IF(AA6&gt;0,$AA$167,0)+IF(AB6&gt;0,$AB$167,0)+IF(AC6&gt;0,$AC$167,0)+IF(AD6&gt;0,$AD$167,0)+IF(AE6&gt;0,$AE$167,0)+IF(AF6&gt;0,$AF$167,0)+IF(AG6&gt;0,$AG$167,0)</f>
        <v>157.6087101936621</v>
      </c>
      <c r="AI6" s="2">
        <f>SUM(H6:AG6)</f>
        <v>44</v>
      </c>
      <c r="AJ6" s="105">
        <f t="shared" si="0"/>
        <v>25</v>
      </c>
      <c r="AK6" s="106">
        <f t="shared" si="1"/>
        <v>6.304348407746484</v>
      </c>
    </row>
    <row r="7" spans="1:37" ht="15">
      <c r="A7" s="52">
        <v>4</v>
      </c>
      <c r="B7" s="39" t="s">
        <v>454</v>
      </c>
      <c r="C7" s="39" t="s">
        <v>47</v>
      </c>
      <c r="D7" s="13" t="s">
        <v>338</v>
      </c>
      <c r="E7" s="13">
        <v>1982</v>
      </c>
      <c r="F7" s="16" t="s">
        <v>48</v>
      </c>
      <c r="G7" s="16">
        <v>110</v>
      </c>
      <c r="H7" s="14">
        <v>1</v>
      </c>
      <c r="I7" s="14">
        <v>1</v>
      </c>
      <c r="J7" s="14">
        <v>1</v>
      </c>
      <c r="K7" s="14">
        <v>1</v>
      </c>
      <c r="L7" s="14">
        <v>1</v>
      </c>
      <c r="M7" s="14">
        <v>1</v>
      </c>
      <c r="N7" s="14">
        <v>1</v>
      </c>
      <c r="O7" s="14">
        <v>1</v>
      </c>
      <c r="P7" s="14">
        <v>1</v>
      </c>
      <c r="Q7" s="14">
        <v>1</v>
      </c>
      <c r="R7" s="14">
        <v>1</v>
      </c>
      <c r="S7" s="14">
        <v>1</v>
      </c>
      <c r="T7" s="14">
        <v>1</v>
      </c>
      <c r="U7" s="14">
        <v>1</v>
      </c>
      <c r="V7" s="14">
        <v>1</v>
      </c>
      <c r="W7" s="14">
        <v>1</v>
      </c>
      <c r="X7" s="14">
        <v>1</v>
      </c>
      <c r="Y7" s="14">
        <v>1</v>
      </c>
      <c r="Z7" s="14">
        <v>1</v>
      </c>
      <c r="AA7" s="14">
        <v>1</v>
      </c>
      <c r="AB7" s="14">
        <v>1</v>
      </c>
      <c r="AC7" s="14">
        <v>2</v>
      </c>
      <c r="AD7" s="14">
        <v>3</v>
      </c>
      <c r="AE7" s="14">
        <v>4</v>
      </c>
      <c r="AF7" s="14"/>
      <c r="AG7" s="14">
        <v>2</v>
      </c>
      <c r="AH7" s="1">
        <f>IF(H7&gt;0,$H$167,0)+IF(I7&gt;0,$I$167,0)+IF(J7&gt;0,$J$167,0)+IF(K7&gt;0,$K$167,0)+IF(L7&gt;0,$L$167,0)+IF(M7&gt;0,$M$167,0)+IF(N7&gt;0,$N$167,0)+IF(O7&gt;0,$O$167,0)+IF(P7&gt;0,$P$167,0)+IF(Q7&gt;0,$Q$167,0)+IF(R7&gt;0,$R$167,0)+IF(S7&gt;0,$S$167,0)+IF(T7&gt;0,$T$167,0)+IF(U7&gt;0,$U$167,0)+IF(V7&gt;0,$V$167,0)+IF(W7&gt;0,$W$167,0)+IF(X7&gt;0,$X$167,0)+IF(Y7&gt;0,$Y$167,0)+IF(Z7&gt;0,$Z$167,0)+IF(AA7&gt;0,$AA$167,0)+IF(AB7&gt;0,$AB$167,0)+IF(AC7&gt;0,$AC$167,0)+IF(AD7&gt;0,$AD$167,0)+IF(AE7&gt;0,$AE$167,0)+IF(AF7&gt;0,$AF$167,0)+IF(AG7&gt;0,$AG$167,0)</f>
        <v>144.1087101936621</v>
      </c>
      <c r="AI7" s="2">
        <f>SUM(H7:AG7)</f>
        <v>32</v>
      </c>
      <c r="AJ7" s="105">
        <f t="shared" si="0"/>
        <v>25</v>
      </c>
      <c r="AK7" s="106">
        <f t="shared" si="1"/>
        <v>5.764348407746484</v>
      </c>
    </row>
    <row r="8" spans="1:37" ht="15">
      <c r="A8" s="52">
        <v>5</v>
      </c>
      <c r="B8" s="39" t="s">
        <v>233</v>
      </c>
      <c r="C8" s="39" t="s">
        <v>232</v>
      </c>
      <c r="D8" s="13" t="s">
        <v>338</v>
      </c>
      <c r="E8" s="13">
        <v>1985</v>
      </c>
      <c r="F8" s="16" t="s">
        <v>141</v>
      </c>
      <c r="G8" s="16">
        <v>133</v>
      </c>
      <c r="H8" s="14">
        <v>1</v>
      </c>
      <c r="I8" s="14">
        <v>1</v>
      </c>
      <c r="J8" s="14">
        <v>1</v>
      </c>
      <c r="K8" s="14">
        <v>1</v>
      </c>
      <c r="L8" s="14">
        <v>1</v>
      </c>
      <c r="M8" s="14">
        <v>1</v>
      </c>
      <c r="N8" s="14">
        <v>1</v>
      </c>
      <c r="O8" s="14">
        <v>1</v>
      </c>
      <c r="P8" s="14">
        <v>1</v>
      </c>
      <c r="Q8" s="14">
        <v>1</v>
      </c>
      <c r="R8" s="14">
        <v>1</v>
      </c>
      <c r="S8" s="14">
        <v>1</v>
      </c>
      <c r="T8" s="14">
        <v>1</v>
      </c>
      <c r="U8" s="14">
        <v>1</v>
      </c>
      <c r="V8" s="14">
        <v>1</v>
      </c>
      <c r="W8" s="14">
        <v>1</v>
      </c>
      <c r="X8" s="14">
        <v>1</v>
      </c>
      <c r="Y8" s="14">
        <v>1</v>
      </c>
      <c r="Z8" s="14">
        <v>1</v>
      </c>
      <c r="AA8" s="14">
        <v>1</v>
      </c>
      <c r="AB8" s="14">
        <v>4</v>
      </c>
      <c r="AC8" s="14">
        <v>2</v>
      </c>
      <c r="AD8" s="14">
        <v>3</v>
      </c>
      <c r="AE8" s="14">
        <v>7</v>
      </c>
      <c r="AF8" s="14"/>
      <c r="AG8" s="14">
        <v>1</v>
      </c>
      <c r="AH8" s="1">
        <f>IF(H8&gt;0,$H$167,0)+IF(I8&gt;0,$I$167,0)+IF(J8&gt;0,$J$167,0)+IF(K8&gt;0,$K$167,0)+IF(L8&gt;0,$L$167,0)+IF(M8&gt;0,$M$167,0)+IF(N8&gt;0,$N$167,0)+IF(O8&gt;0,$O$167,0)+IF(P8&gt;0,$P$167,0)+IF(Q8&gt;0,$Q$167,0)+IF(R8&gt;0,$R$167,0)+IF(S8&gt;0,$S$167,0)+IF(T8&gt;0,$T$167,0)+IF(U8&gt;0,$U$167,0)+IF(V8&gt;0,$V$167,0)+IF(W8&gt;0,$W$167,0)+IF(X8&gt;0,$X$167,0)+IF(Y8&gt;0,$Y$167,0)+IF(Z8&gt;0,$Z$167,0)+IF(AA8&gt;0,$AA$167,0)+IF(AB8&gt;0,$AB$167,0)+IF(AC8&gt;0,$AC$167,0)+IF(AD8&gt;0,$AD$167,0)+IF(AE8&gt;0,$AE$167,0)+IF(AF8&gt;0,$AF$167,0)+IF(AG8&gt;0,$AG$167,0)</f>
        <v>144.1087101936621</v>
      </c>
      <c r="AI8" s="2">
        <f>SUM(H8:AG8)</f>
        <v>37</v>
      </c>
      <c r="AJ8" s="105">
        <f t="shared" si="0"/>
        <v>25</v>
      </c>
      <c r="AK8" s="106">
        <f t="shared" si="1"/>
        <v>5.764348407746484</v>
      </c>
    </row>
    <row r="9" spans="1:37" ht="15">
      <c r="A9" s="52">
        <v>6</v>
      </c>
      <c r="B9" s="39" t="s">
        <v>325</v>
      </c>
      <c r="C9" s="39" t="s">
        <v>440</v>
      </c>
      <c r="D9" s="13" t="s">
        <v>338</v>
      </c>
      <c r="E9" s="13">
        <v>1993</v>
      </c>
      <c r="F9" s="16" t="s">
        <v>89</v>
      </c>
      <c r="G9" s="16">
        <v>17</v>
      </c>
      <c r="H9" s="14">
        <v>1</v>
      </c>
      <c r="I9" s="14">
        <v>1</v>
      </c>
      <c r="J9" s="14">
        <v>1</v>
      </c>
      <c r="K9" s="14">
        <v>1</v>
      </c>
      <c r="L9" s="14">
        <v>1</v>
      </c>
      <c r="M9" s="14">
        <v>1</v>
      </c>
      <c r="N9" s="14">
        <v>1</v>
      </c>
      <c r="O9" s="14">
        <v>1</v>
      </c>
      <c r="P9" s="14">
        <v>2</v>
      </c>
      <c r="Q9" s="14">
        <v>1</v>
      </c>
      <c r="R9" s="14">
        <v>1</v>
      </c>
      <c r="S9" s="14">
        <v>1</v>
      </c>
      <c r="T9" s="14">
        <v>1</v>
      </c>
      <c r="U9" s="14">
        <v>2</v>
      </c>
      <c r="V9" s="14">
        <v>4</v>
      </c>
      <c r="W9" s="14">
        <v>1</v>
      </c>
      <c r="X9" s="14">
        <v>1</v>
      </c>
      <c r="Y9" s="14">
        <v>1</v>
      </c>
      <c r="Z9" s="14">
        <v>5</v>
      </c>
      <c r="AA9" s="14">
        <v>3</v>
      </c>
      <c r="AB9" s="14">
        <v>1</v>
      </c>
      <c r="AC9" s="14">
        <v>7</v>
      </c>
      <c r="AD9" s="14">
        <v>3</v>
      </c>
      <c r="AE9" s="14"/>
      <c r="AF9" s="14"/>
      <c r="AG9" s="14">
        <v>11</v>
      </c>
      <c r="AH9" s="1">
        <f>IF(H9&gt;0,$H$167,0)+IF(I9&gt;0,$I$167,0)+IF(J9&gt;0,$J$167,0)+IF(K9&gt;0,$K$167,0)+IF(L9&gt;0,$L$167,0)+IF(M9&gt;0,$M$167,0)+IF(N9&gt;0,$N$167,0)+IF(O9&gt;0,$O$167,0)+IF(P9&gt;0,$P$167,0)+IF(Q9&gt;0,$Q$167,0)+IF(R9&gt;0,$R$167,0)+IF(S9&gt;0,$S$167,0)+IF(T9&gt;0,$T$167,0)+IF(U9&gt;0,$U$167,0)+IF(V9&gt;0,$V$167,0)+IF(W9&gt;0,$W$167,0)+IF(X9&gt;0,$X$167,0)+IF(Y9&gt;0,$Y$167,0)+IF(Z9&gt;0,$Z$167,0)+IF(AA9&gt;0,$AA$167,0)+IF(AB9&gt;0,$AB$167,0)+IF(AC9&gt;0,$AC$167,0)+IF(AD9&gt;0,$AD$167,0)+IF(AE9&gt;0,$AE$167,0)+IF(AF9&gt;0,$AF$167,0)+IF(AG9&gt;0,$AG$167,0)</f>
        <v>103.6087101936621</v>
      </c>
      <c r="AI9" s="2">
        <f>SUM(H9:AG9)</f>
        <v>53</v>
      </c>
      <c r="AJ9" s="105">
        <f t="shared" si="0"/>
        <v>24</v>
      </c>
      <c r="AK9" s="106">
        <f t="shared" si="1"/>
        <v>4.317029591402588</v>
      </c>
    </row>
    <row r="10" spans="1:37" ht="15">
      <c r="A10" s="52">
        <v>7</v>
      </c>
      <c r="B10" s="39" t="s">
        <v>233</v>
      </c>
      <c r="C10" s="39" t="s">
        <v>28</v>
      </c>
      <c r="D10" s="13" t="s">
        <v>338</v>
      </c>
      <c r="E10" s="13">
        <v>1985</v>
      </c>
      <c r="F10" s="16" t="s">
        <v>141</v>
      </c>
      <c r="G10" s="16">
        <v>133</v>
      </c>
      <c r="H10" s="14">
        <v>1</v>
      </c>
      <c r="I10" s="14">
        <v>1</v>
      </c>
      <c r="J10" s="14">
        <v>1</v>
      </c>
      <c r="K10" s="14">
        <v>1</v>
      </c>
      <c r="L10" s="14">
        <v>1</v>
      </c>
      <c r="M10" s="14">
        <v>1</v>
      </c>
      <c r="N10" s="14">
        <v>1</v>
      </c>
      <c r="O10" s="14">
        <v>1</v>
      </c>
      <c r="P10" s="14">
        <v>1</v>
      </c>
      <c r="Q10" s="14">
        <v>1</v>
      </c>
      <c r="R10" s="14">
        <v>1</v>
      </c>
      <c r="S10" s="14">
        <v>1</v>
      </c>
      <c r="T10" s="14">
        <v>1</v>
      </c>
      <c r="U10" s="14">
        <v>2</v>
      </c>
      <c r="V10" s="14">
        <v>5</v>
      </c>
      <c r="W10" s="14">
        <v>2</v>
      </c>
      <c r="X10" s="14">
        <v>1</v>
      </c>
      <c r="Y10" s="14">
        <v>1</v>
      </c>
      <c r="Z10" s="14">
        <v>2</v>
      </c>
      <c r="AA10" s="14"/>
      <c r="AB10" s="14">
        <v>1</v>
      </c>
      <c r="AC10" s="14">
        <v>2</v>
      </c>
      <c r="AD10" s="14">
        <v>5</v>
      </c>
      <c r="AE10" s="14"/>
      <c r="AF10" s="14"/>
      <c r="AG10" s="14">
        <v>1</v>
      </c>
      <c r="AH10" s="1">
        <f>IF(H10&gt;0,$H$167,0)+IF(I10&gt;0,$I$167,0)+IF(J10&gt;0,$J$167,0)+IF(K10&gt;0,$K$167,0)+IF(L10&gt;0,$L$167,0)+IF(M10&gt;0,$M$167,0)+IF(N10&gt;0,$N$167,0)+IF(O10&gt;0,$O$167,0)+IF(P10&gt;0,$P$167,0)+IF(Q10&gt;0,$Q$167,0)+IF(R10&gt;0,$R$167,0)+IF(S10&gt;0,$S$167,0)+IF(T10&gt;0,$T$167,0)+IF(U10&gt;0,$U$167,0)+IF(V10&gt;0,$V$167,0)+IF(W10&gt;0,$W$167,0)+IF(X10&gt;0,$X$167,0)+IF(Y10&gt;0,$Y$167,0)+IF(Z10&gt;0,$Z$167,0)+IF(AA10&gt;0,$AA$167,0)+IF(AB10&gt;0,$AB$167,0)+IF(AC10&gt;0,$AC$167,0)+IF(AD10&gt;0,$AD$167,0)+IF(AE10&gt;0,$AE$167,0)+IF(AF10&gt;0,$AF$167,0)+IF(AG10&gt;0,$AG$167,0)</f>
        <v>93.4837101936621</v>
      </c>
      <c r="AI10" s="2">
        <f>SUM(H10:AG10)</f>
        <v>35</v>
      </c>
      <c r="AJ10" s="105">
        <f t="shared" si="0"/>
        <v>23</v>
      </c>
      <c r="AK10" s="106">
        <f t="shared" si="1"/>
        <v>4.064509138854874</v>
      </c>
    </row>
    <row r="11" spans="1:37" ht="15.75" thickBot="1">
      <c r="A11" s="53">
        <v>8</v>
      </c>
      <c r="B11" s="54" t="s">
        <v>282</v>
      </c>
      <c r="C11" s="54" t="s">
        <v>246</v>
      </c>
      <c r="D11" s="48" t="s">
        <v>338</v>
      </c>
      <c r="E11" s="48">
        <v>1987</v>
      </c>
      <c r="F11" s="47" t="s">
        <v>236</v>
      </c>
      <c r="G11" s="47">
        <v>156</v>
      </c>
      <c r="H11" s="49">
        <v>1</v>
      </c>
      <c r="I11" s="49">
        <v>1</v>
      </c>
      <c r="J11" s="49">
        <v>1</v>
      </c>
      <c r="K11" s="49">
        <v>1</v>
      </c>
      <c r="L11" s="49">
        <v>1</v>
      </c>
      <c r="M11" s="49">
        <v>1</v>
      </c>
      <c r="N11" s="49">
        <v>1</v>
      </c>
      <c r="O11" s="49">
        <v>1</v>
      </c>
      <c r="P11" s="49">
        <v>1</v>
      </c>
      <c r="Q11" s="49">
        <v>1</v>
      </c>
      <c r="R11" s="49">
        <v>1</v>
      </c>
      <c r="S11" s="49">
        <v>1</v>
      </c>
      <c r="T11" s="49">
        <v>1</v>
      </c>
      <c r="U11" s="49">
        <v>1</v>
      </c>
      <c r="V11" s="49">
        <v>2</v>
      </c>
      <c r="W11" s="49">
        <v>1</v>
      </c>
      <c r="X11" s="49">
        <v>1</v>
      </c>
      <c r="Y11" s="49">
        <v>1</v>
      </c>
      <c r="Z11" s="49">
        <v>5</v>
      </c>
      <c r="AA11" s="49">
        <v>3</v>
      </c>
      <c r="AB11" s="49">
        <v>1</v>
      </c>
      <c r="AC11" s="49">
        <v>5</v>
      </c>
      <c r="AD11" s="49">
        <v>1</v>
      </c>
      <c r="AE11" s="49"/>
      <c r="AF11" s="49"/>
      <c r="AG11" s="49"/>
      <c r="AH11" s="50">
        <f>IF(H11&gt;0,$H$167,0)+IF(I11&gt;0,$I$167,0)+IF(J11&gt;0,$J$167,0)+IF(K11&gt;0,$K$167,0)+IF(L11&gt;0,$L$167,0)+IF(M11&gt;0,$M$167,0)+IF(N11&gt;0,$N$167,0)+IF(O11&gt;0,$O$167,0)+IF(P11&gt;0,$P$167,0)+IF(Q11&gt;0,$Q$167,0)+IF(R11&gt;0,$R$167,0)+IF(S11&gt;0,$S$167,0)+IF(T11&gt;0,$T$167,0)+IF(U11&gt;0,$U$167,0)+IF(V11&gt;0,$V$167,0)+IF(W11&gt;0,$W$167,0)+IF(X11&gt;0,$X$167,0)+IF(Y11&gt;0,$Y$167,0)+IF(Z11&gt;0,$Z$167,0)+IF(AA11&gt;0,$AA$167,0)+IF(AB11&gt;0,$AB$167,0)+IF(AC11&gt;0,$AC$167,0)+IF(AD11&gt;0,$AD$167,0)+IF(AE11&gt;0,$AE$167,0)+IF(AF11&gt;0,$AF$167,0)+IF(AG11&gt;0,$AG$167,0)</f>
        <v>91.14717173212364</v>
      </c>
      <c r="AI11" s="51">
        <f>SUM(H11:AG11)</f>
        <v>34</v>
      </c>
      <c r="AJ11" s="105">
        <f t="shared" si="0"/>
        <v>23</v>
      </c>
      <c r="AK11" s="106">
        <f t="shared" si="1"/>
        <v>3.962920510092332</v>
      </c>
    </row>
    <row r="12" spans="1:37" ht="15">
      <c r="A12" s="41">
        <v>9</v>
      </c>
      <c r="B12" s="55" t="s">
        <v>403</v>
      </c>
      <c r="C12" s="55" t="s">
        <v>402</v>
      </c>
      <c r="D12" s="43" t="s">
        <v>338</v>
      </c>
      <c r="E12" s="43">
        <v>1985</v>
      </c>
      <c r="F12" s="41" t="s">
        <v>199</v>
      </c>
      <c r="G12" s="41">
        <v>57</v>
      </c>
      <c r="H12" s="44">
        <v>1</v>
      </c>
      <c r="I12" s="44">
        <v>1</v>
      </c>
      <c r="J12" s="44">
        <v>1</v>
      </c>
      <c r="K12" s="44">
        <v>1</v>
      </c>
      <c r="L12" s="44">
        <v>1</v>
      </c>
      <c r="M12" s="44">
        <v>1</v>
      </c>
      <c r="N12" s="44">
        <v>1</v>
      </c>
      <c r="O12" s="44">
        <v>1</v>
      </c>
      <c r="P12" s="44">
        <v>1</v>
      </c>
      <c r="Q12" s="44">
        <v>1</v>
      </c>
      <c r="R12" s="44">
        <v>1</v>
      </c>
      <c r="S12" s="44">
        <v>1</v>
      </c>
      <c r="T12" s="44">
        <v>1</v>
      </c>
      <c r="U12" s="44">
        <v>1</v>
      </c>
      <c r="V12" s="44">
        <v>1</v>
      </c>
      <c r="W12" s="44">
        <v>1</v>
      </c>
      <c r="X12" s="44">
        <v>1</v>
      </c>
      <c r="Y12" s="44">
        <v>1</v>
      </c>
      <c r="Z12" s="44">
        <v>7</v>
      </c>
      <c r="AA12" s="44">
        <v>2</v>
      </c>
      <c r="AB12" s="44">
        <v>1</v>
      </c>
      <c r="AC12" s="44">
        <v>6</v>
      </c>
      <c r="AD12" s="44">
        <v>5</v>
      </c>
      <c r="AE12" s="44"/>
      <c r="AF12" s="44"/>
      <c r="AG12" s="44"/>
      <c r="AH12" s="45">
        <f>IF(H12&gt;0,$H$167,0)+IF(I12&gt;0,$I$167,0)+IF(J12&gt;0,$J$167,0)+IF(K12&gt;0,$K$167,0)+IF(L12&gt;0,$L$167,0)+IF(M12&gt;0,$M$167,0)+IF(N12&gt;0,$N$167,0)+IF(O12&gt;0,$O$167,0)+IF(P12&gt;0,$P$167,0)+IF(Q12&gt;0,$Q$167,0)+IF(R12&gt;0,$R$167,0)+IF(S12&gt;0,$S$167,0)+IF(T12&gt;0,$T$167,0)+IF(U12&gt;0,$U$167,0)+IF(V12&gt;0,$V$167,0)+IF(W12&gt;0,$W$167,0)+IF(X12&gt;0,$X$167,0)+IF(Y12&gt;0,$Y$167,0)+IF(Z12&gt;0,$Z$167,0)+IF(AA12&gt;0,$AA$167,0)+IF(AB12&gt;0,$AB$167,0)+IF(AC12&gt;0,$AC$167,0)+IF(AD12&gt;0,$AD$167,0)+IF(AE12&gt;0,$AE$167,0)+IF(AF12&gt;0,$AF$167,0)+IF(AG12&gt;0,$AG$167,0)</f>
        <v>91.14717173212364</v>
      </c>
      <c r="AI12" s="46">
        <f>SUM(H12:AG12)</f>
        <v>39</v>
      </c>
      <c r="AJ12" s="105">
        <f t="shared" si="0"/>
        <v>23</v>
      </c>
      <c r="AK12" s="106">
        <f t="shared" si="1"/>
        <v>3.962920510092332</v>
      </c>
    </row>
    <row r="13" spans="1:37" ht="15">
      <c r="A13" s="16">
        <v>10</v>
      </c>
      <c r="B13" s="40" t="s">
        <v>329</v>
      </c>
      <c r="C13" s="40" t="s">
        <v>328</v>
      </c>
      <c r="D13" s="13" t="s">
        <v>338</v>
      </c>
      <c r="E13" s="13">
        <v>1988</v>
      </c>
      <c r="F13" s="16" t="s">
        <v>179</v>
      </c>
      <c r="G13" s="16">
        <v>80</v>
      </c>
      <c r="H13" s="14">
        <v>1</v>
      </c>
      <c r="I13" s="14">
        <v>2</v>
      </c>
      <c r="J13" s="14">
        <v>1</v>
      </c>
      <c r="K13" s="14">
        <v>1</v>
      </c>
      <c r="L13" s="14">
        <v>1</v>
      </c>
      <c r="M13" s="14">
        <v>1</v>
      </c>
      <c r="N13" s="14">
        <v>1</v>
      </c>
      <c r="O13" s="14">
        <v>1</v>
      </c>
      <c r="P13" s="14">
        <v>1</v>
      </c>
      <c r="Q13" s="14">
        <v>1</v>
      </c>
      <c r="R13" s="14">
        <v>1</v>
      </c>
      <c r="S13" s="14">
        <v>1</v>
      </c>
      <c r="T13" s="14">
        <v>1</v>
      </c>
      <c r="U13" s="14">
        <v>1</v>
      </c>
      <c r="V13" s="14"/>
      <c r="W13" s="14">
        <v>2</v>
      </c>
      <c r="X13" s="14"/>
      <c r="Y13" s="14"/>
      <c r="Z13" s="14"/>
      <c r="AA13" s="14">
        <v>1</v>
      </c>
      <c r="AB13" s="14">
        <v>3</v>
      </c>
      <c r="AC13" s="14"/>
      <c r="AD13" s="14"/>
      <c r="AE13" s="14">
        <v>2</v>
      </c>
      <c r="AF13" s="14"/>
      <c r="AG13" s="14"/>
      <c r="AH13" s="1">
        <f>IF(H13&gt;0,$H$167,0)+IF(I13&gt;0,$I$167,0)+IF(J13&gt;0,$J$167,0)+IF(K13&gt;0,$K$167,0)+IF(L13&gt;0,$L$167,0)+IF(M13&gt;0,$M$167,0)+IF(N13&gt;0,$N$167,0)+IF(O13&gt;0,$O$167,0)+IF(P13&gt;0,$P$167,0)+IF(Q13&gt;0,$Q$167,0)+IF(R13&gt;0,$R$167,0)+IF(S13&gt;0,$S$167,0)+IF(T13&gt;0,$T$167,0)+IF(U13&gt;0,$U$167,0)+IF(V13&gt;0,$V$167,0)+IF(W13&gt;0,$W$167,0)+IF(X13&gt;0,$X$167,0)+IF(Y13&gt;0,$Y$167,0)+IF(Z13&gt;0,$Z$167,0)+IF(AA13&gt;0,$AA$167,0)+IF(AB13&gt;0,$AB$167,0)+IF(AC13&gt;0,$AC$167,0)+IF(AD13&gt;0,$AD$167,0)+IF(AE13&gt;0,$AE$167,0)+IF(AF13&gt;0,$AF$167,0)+IF(AG13&gt;0,$AG$167,0)</f>
        <v>77.71315918086003</v>
      </c>
      <c r="AI13" s="2">
        <f>SUM(H13:AG13)</f>
        <v>23</v>
      </c>
      <c r="AJ13" s="105">
        <f t="shared" si="0"/>
        <v>18</v>
      </c>
      <c r="AK13" s="106">
        <f t="shared" si="1"/>
        <v>4.317397732270002</v>
      </c>
    </row>
    <row r="14" spans="1:37" ht="15">
      <c r="A14" s="16">
        <v>11</v>
      </c>
      <c r="B14" s="40" t="s">
        <v>151</v>
      </c>
      <c r="C14" s="40" t="s">
        <v>150</v>
      </c>
      <c r="D14" s="13" t="s">
        <v>338</v>
      </c>
      <c r="E14" s="13">
        <v>1978</v>
      </c>
      <c r="F14" s="16" t="s">
        <v>152</v>
      </c>
      <c r="G14" s="16">
        <v>124</v>
      </c>
      <c r="H14" s="14">
        <v>1</v>
      </c>
      <c r="I14" s="14">
        <v>1</v>
      </c>
      <c r="J14" s="14">
        <v>1</v>
      </c>
      <c r="K14" s="14">
        <v>1</v>
      </c>
      <c r="L14" s="14">
        <v>1</v>
      </c>
      <c r="M14" s="14">
        <v>1</v>
      </c>
      <c r="N14" s="14">
        <v>1</v>
      </c>
      <c r="O14" s="14">
        <v>1</v>
      </c>
      <c r="P14" s="14">
        <v>1</v>
      </c>
      <c r="Q14" s="14">
        <v>1</v>
      </c>
      <c r="R14" s="14">
        <v>1</v>
      </c>
      <c r="S14" s="14">
        <v>1</v>
      </c>
      <c r="T14" s="14">
        <v>1</v>
      </c>
      <c r="U14" s="14">
        <v>1</v>
      </c>
      <c r="V14" s="14">
        <v>3</v>
      </c>
      <c r="W14" s="14">
        <v>1</v>
      </c>
      <c r="X14" s="14">
        <v>1</v>
      </c>
      <c r="Y14" s="14">
        <v>1</v>
      </c>
      <c r="Z14" s="14">
        <v>1</v>
      </c>
      <c r="AA14" s="14">
        <v>1</v>
      </c>
      <c r="AB14" s="14">
        <v>1</v>
      </c>
      <c r="AC14" s="14"/>
      <c r="AD14" s="14">
        <v>6</v>
      </c>
      <c r="AE14" s="14"/>
      <c r="AF14" s="14"/>
      <c r="AG14" s="14"/>
      <c r="AH14" s="1">
        <f>IF(H14&gt;0,$H$167,0)+IF(I14&gt;0,$I$167,0)+IF(J14&gt;0,$J$167,0)+IF(K14&gt;0,$K$167,0)+IF(L14&gt;0,$L$167,0)+IF(M14&gt;0,$M$167,0)+IF(N14&gt;0,$N$167,0)+IF(O14&gt;0,$O$167,0)+IF(P14&gt;0,$P$167,0)+IF(Q14&gt;0,$Q$167,0)+IF(R14&gt;0,$R$167,0)+IF(S14&gt;0,$S$167,0)+IF(T14&gt;0,$T$167,0)+IF(U14&gt;0,$U$167,0)+IF(V14&gt;0,$V$167,0)+IF(W14&gt;0,$W$167,0)+IF(X14&gt;0,$X$167,0)+IF(Y14&gt;0,$Y$167,0)+IF(Z14&gt;0,$Z$167,0)+IF(AA14&gt;0,$AA$167,0)+IF(AB14&gt;0,$AB$167,0)+IF(AC14&gt;0,$AC$167,0)+IF(AD14&gt;0,$AD$167,0)+IF(AE14&gt;0,$AE$167,0)+IF(AF14&gt;0,$AF$167,0)+IF(AG14&gt;0,$AG$167,0)</f>
        <v>76.4198990048509</v>
      </c>
      <c r="AI14" s="2">
        <f>SUM(H14:AG14)</f>
        <v>29</v>
      </c>
      <c r="AJ14" s="105">
        <f t="shared" si="0"/>
        <v>22</v>
      </c>
      <c r="AK14" s="106">
        <f t="shared" si="1"/>
        <v>3.4736317729477686</v>
      </c>
    </row>
    <row r="15" spans="1:37" ht="15">
      <c r="A15" s="16">
        <v>12</v>
      </c>
      <c r="B15" s="40" t="s">
        <v>415</v>
      </c>
      <c r="C15" s="40" t="s">
        <v>386</v>
      </c>
      <c r="D15" s="13" t="s">
        <v>338</v>
      </c>
      <c r="E15" s="13">
        <v>1980</v>
      </c>
      <c r="F15" s="16" t="s">
        <v>115</v>
      </c>
      <c r="G15" s="16">
        <v>10</v>
      </c>
      <c r="H15" s="14">
        <v>1</v>
      </c>
      <c r="I15" s="14">
        <v>1</v>
      </c>
      <c r="J15" s="14">
        <v>1</v>
      </c>
      <c r="K15" s="14">
        <v>1</v>
      </c>
      <c r="L15" s="14">
        <v>1</v>
      </c>
      <c r="M15" s="14">
        <v>2</v>
      </c>
      <c r="N15" s="14">
        <v>1</v>
      </c>
      <c r="O15" s="14">
        <v>1</v>
      </c>
      <c r="P15" s="14">
        <v>1</v>
      </c>
      <c r="Q15" s="14">
        <v>1</v>
      </c>
      <c r="R15" s="14">
        <v>1</v>
      </c>
      <c r="S15" s="14">
        <v>1</v>
      </c>
      <c r="T15" s="14">
        <v>1</v>
      </c>
      <c r="U15" s="14">
        <v>2</v>
      </c>
      <c r="V15" s="14"/>
      <c r="W15" s="14">
        <v>1</v>
      </c>
      <c r="X15" s="14"/>
      <c r="Y15" s="14">
        <v>2</v>
      </c>
      <c r="Z15" s="14">
        <v>6</v>
      </c>
      <c r="AA15" s="14">
        <v>1</v>
      </c>
      <c r="AB15" s="14"/>
      <c r="AC15" s="14"/>
      <c r="AD15" s="14">
        <v>3</v>
      </c>
      <c r="AE15" s="14"/>
      <c r="AF15" s="14"/>
      <c r="AG15" s="14">
        <v>6</v>
      </c>
      <c r="AH15" s="1">
        <f>IF(H15&gt;0,$H$167,0)+IF(I15&gt;0,$I$167,0)+IF(J15&gt;0,$J$167,0)+IF(K15&gt;0,$K$167,0)+IF(L15&gt;0,$L$167,0)+IF(M15&gt;0,$M$167,0)+IF(N15&gt;0,$N$167,0)+IF(O15&gt;0,$O$167,0)+IF(P15&gt;0,$P$167,0)+IF(Q15&gt;0,$Q$167,0)+IF(R15&gt;0,$R$167,0)+IF(S15&gt;0,$S$167,0)+IF(T15&gt;0,$T$167,0)+IF(U15&gt;0,$U$167,0)+IF(V15&gt;0,$V$167,0)+IF(W15&gt;0,$W$167,0)+IF(X15&gt;0,$X$167,0)+IF(Y15&gt;0,$Y$167,0)+IF(Z15&gt;0,$Z$167,0)+IF(AA15&gt;0,$AA$167,0)+IF(AB15&gt;0,$AB$167,0)+IF(AC15&gt;0,$AC$167,0)+IF(AD15&gt;0,$AD$167,0)+IF(AE15&gt;0,$AE$167,0)+IF(AF15&gt;0,$AF$167,0)+IF(AG15&gt;0,$AG$167,0)</f>
        <v>71.86732114792522</v>
      </c>
      <c r="AI15" s="2">
        <f>SUM(H15:AG15)</f>
        <v>35</v>
      </c>
      <c r="AJ15" s="105">
        <f t="shared" si="0"/>
        <v>20</v>
      </c>
      <c r="AK15" s="106">
        <f t="shared" si="1"/>
        <v>3.593366057396261</v>
      </c>
    </row>
    <row r="16" spans="1:37" ht="15">
      <c r="A16" s="16">
        <v>13</v>
      </c>
      <c r="B16" s="40" t="s">
        <v>8</v>
      </c>
      <c r="C16" s="40" t="s">
        <v>9</v>
      </c>
      <c r="D16" s="13" t="s">
        <v>338</v>
      </c>
      <c r="E16" s="13"/>
      <c r="F16" s="16"/>
      <c r="G16" s="16"/>
      <c r="H16" s="14">
        <v>1</v>
      </c>
      <c r="I16" s="14">
        <v>1</v>
      </c>
      <c r="J16" s="14">
        <v>1</v>
      </c>
      <c r="K16" s="14">
        <v>1</v>
      </c>
      <c r="L16" s="14">
        <v>1</v>
      </c>
      <c r="M16" s="14">
        <v>1</v>
      </c>
      <c r="N16" s="14">
        <v>1</v>
      </c>
      <c r="O16" s="14">
        <v>1</v>
      </c>
      <c r="P16" s="14">
        <v>1</v>
      </c>
      <c r="Q16" s="14">
        <v>1</v>
      </c>
      <c r="R16" s="14">
        <v>1</v>
      </c>
      <c r="S16" s="14">
        <v>1</v>
      </c>
      <c r="T16" s="14">
        <v>1</v>
      </c>
      <c r="U16" s="14">
        <v>1</v>
      </c>
      <c r="V16" s="14">
        <v>3</v>
      </c>
      <c r="W16" s="14">
        <v>1</v>
      </c>
      <c r="X16" s="14">
        <v>1</v>
      </c>
      <c r="Y16" s="14">
        <v>1</v>
      </c>
      <c r="Z16" s="14">
        <v>1</v>
      </c>
      <c r="AA16" s="14">
        <v>3</v>
      </c>
      <c r="AB16" s="14">
        <v>1</v>
      </c>
      <c r="AC16" s="14"/>
      <c r="AD16" s="14"/>
      <c r="AE16" s="14"/>
      <c r="AF16" s="14"/>
      <c r="AG16" s="14"/>
      <c r="AH16" s="1">
        <f>IF(H16&gt;0,$H$167,0)+IF(I16&gt;0,$I$167,0)+IF(J16&gt;0,$J$167,0)+IF(K16&gt;0,$K$167,0)+IF(L16&gt;0,$L$167,0)+IF(M16&gt;0,$M$167,0)+IF(N16&gt;0,$N$167,0)+IF(O16&gt;0,$O$167,0)+IF(P16&gt;0,$P$167,0)+IF(Q16&gt;0,$Q$167,0)+IF(R16&gt;0,$R$167,0)+IF(S16&gt;0,$S$167,0)+IF(T16&gt;0,$T$167,0)+IF(U16&gt;0,$U$167,0)+IF(V16&gt;0,$V$167,0)+IF(W16&gt;0,$W$167,0)+IF(X16&gt;0,$X$167,0)+IF(Y16&gt;0,$Y$167,0)+IF(Z16&gt;0,$Z$167,0)+IF(AA16&gt;0,$AA$167,0)+IF(AB16&gt;0,$AB$167,0)+IF(AC16&gt;0,$AC$167,0)+IF(AD16&gt;0,$AD$167,0)+IF(AE16&gt;0,$AE$167,0)+IF(AF16&gt;0,$AF$167,0)+IF(AG16&gt;0,$AG$167,0)</f>
        <v>63.958360543312445</v>
      </c>
      <c r="AI16" s="2">
        <f>SUM(H16:AG16)</f>
        <v>25</v>
      </c>
      <c r="AJ16" s="105">
        <f t="shared" si="0"/>
        <v>21</v>
      </c>
      <c r="AK16" s="106">
        <f t="shared" si="1"/>
        <v>3.045636216348212</v>
      </c>
    </row>
    <row r="17" spans="1:37" ht="15">
      <c r="A17" s="16">
        <v>14</v>
      </c>
      <c r="B17" s="40" t="s">
        <v>237</v>
      </c>
      <c r="C17" s="40" t="s">
        <v>332</v>
      </c>
      <c r="D17" s="13" t="s">
        <v>338</v>
      </c>
      <c r="E17" s="13">
        <v>1973</v>
      </c>
      <c r="F17" s="16" t="s">
        <v>448</v>
      </c>
      <c r="G17" s="16">
        <v>301</v>
      </c>
      <c r="H17" s="14">
        <v>1</v>
      </c>
      <c r="I17" s="14">
        <v>1</v>
      </c>
      <c r="J17" s="14">
        <v>1</v>
      </c>
      <c r="K17" s="14">
        <v>1</v>
      </c>
      <c r="L17" s="14">
        <v>1</v>
      </c>
      <c r="M17" s="14">
        <v>1</v>
      </c>
      <c r="N17" s="14">
        <v>1</v>
      </c>
      <c r="O17" s="14">
        <v>1</v>
      </c>
      <c r="P17" s="14">
        <v>1</v>
      </c>
      <c r="Q17" s="14">
        <v>1</v>
      </c>
      <c r="R17" s="14">
        <v>1</v>
      </c>
      <c r="S17" s="14">
        <v>1</v>
      </c>
      <c r="T17" s="14">
        <v>1</v>
      </c>
      <c r="U17" s="14">
        <v>6</v>
      </c>
      <c r="V17" s="14">
        <v>7</v>
      </c>
      <c r="W17" s="14">
        <v>1</v>
      </c>
      <c r="X17" s="14">
        <v>1</v>
      </c>
      <c r="Y17" s="14">
        <v>1</v>
      </c>
      <c r="Z17" s="14">
        <v>1</v>
      </c>
      <c r="AA17" s="14">
        <v>11</v>
      </c>
      <c r="AB17" s="14">
        <v>1</v>
      </c>
      <c r="AC17" s="14"/>
      <c r="AD17" s="14"/>
      <c r="AE17" s="14"/>
      <c r="AF17" s="14"/>
      <c r="AG17" s="14"/>
      <c r="AH17" s="1">
        <f>IF(H17&gt;0,$H$167,0)+IF(I17&gt;0,$I$167,0)+IF(J17&gt;0,$J$167,0)+IF(K17&gt;0,$K$167,0)+IF(L17&gt;0,$L$167,0)+IF(M17&gt;0,$M$167,0)+IF(N17&gt;0,$N$167,0)+IF(O17&gt;0,$O$167,0)+IF(P17&gt;0,$P$167,0)+IF(Q17&gt;0,$Q$167,0)+IF(R17&gt;0,$R$167,0)+IF(S17&gt;0,$S$167,0)+IF(T17&gt;0,$T$167,0)+IF(U17&gt;0,$U$167,0)+IF(V17&gt;0,$V$167,0)+IF(W17&gt;0,$W$167,0)+IF(X17&gt;0,$X$167,0)+IF(Y17&gt;0,$Y$167,0)+IF(Z17&gt;0,$Z$167,0)+IF(AA17&gt;0,$AA$167,0)+IF(AB17&gt;0,$AB$167,0)+IF(AC17&gt;0,$AC$167,0)+IF(AD17&gt;0,$AD$167,0)+IF(AE17&gt;0,$AE$167,0)+IF(AF17&gt;0,$AF$167,0)+IF(AG17&gt;0,$AG$167,0)</f>
        <v>63.958360543312445</v>
      </c>
      <c r="AI17" s="2">
        <f>SUM(H17:AG17)</f>
        <v>42</v>
      </c>
      <c r="AJ17" s="105">
        <f t="shared" si="0"/>
        <v>21</v>
      </c>
      <c r="AK17" s="106">
        <f t="shared" si="1"/>
        <v>3.045636216348212</v>
      </c>
    </row>
    <row r="18" spans="1:37" ht="15">
      <c r="A18" s="16">
        <v>15</v>
      </c>
      <c r="B18" s="40" t="s">
        <v>395</v>
      </c>
      <c r="C18" s="40" t="s">
        <v>474</v>
      </c>
      <c r="D18" s="13" t="s">
        <v>338</v>
      </c>
      <c r="E18" s="13">
        <v>1989</v>
      </c>
      <c r="F18" s="16" t="s">
        <v>462</v>
      </c>
      <c r="G18" s="16">
        <v>15</v>
      </c>
      <c r="H18" s="14">
        <v>1</v>
      </c>
      <c r="I18" s="14">
        <v>1</v>
      </c>
      <c r="J18" s="14">
        <v>1</v>
      </c>
      <c r="K18" s="14">
        <v>1</v>
      </c>
      <c r="L18" s="14">
        <v>1</v>
      </c>
      <c r="M18" s="14">
        <v>1</v>
      </c>
      <c r="N18" s="14">
        <v>1</v>
      </c>
      <c r="O18" s="14">
        <v>1</v>
      </c>
      <c r="P18" s="14">
        <v>1</v>
      </c>
      <c r="Q18" s="14">
        <v>1</v>
      </c>
      <c r="R18" s="14">
        <v>1</v>
      </c>
      <c r="S18" s="14">
        <v>1</v>
      </c>
      <c r="T18" s="14">
        <v>1</v>
      </c>
      <c r="U18" s="14">
        <v>5</v>
      </c>
      <c r="V18" s="14"/>
      <c r="W18" s="14">
        <v>1</v>
      </c>
      <c r="X18" s="14">
        <v>1</v>
      </c>
      <c r="Y18" s="14">
        <v>1</v>
      </c>
      <c r="Z18" s="14"/>
      <c r="AA18" s="14"/>
      <c r="AB18" s="14">
        <v>1</v>
      </c>
      <c r="AC18" s="14"/>
      <c r="AD18" s="14">
        <v>2</v>
      </c>
      <c r="AE18" s="14"/>
      <c r="AF18" s="14"/>
      <c r="AG18" s="14">
        <v>15</v>
      </c>
      <c r="AH18" s="1">
        <f>IF(H18&gt;0,$H$167,0)+IF(I18&gt;0,$I$167,0)+IF(J18&gt;0,$J$167,0)+IF(K18&gt;0,$K$167,0)+IF(L18&gt;0,$L$167,0)+IF(M18&gt;0,$M$167,0)+IF(N18&gt;0,$N$167,0)+IF(O18&gt;0,$O$167,0)+IF(P18&gt;0,$P$167,0)+IF(Q18&gt;0,$Q$167,0)+IF(R18&gt;0,$R$167,0)+IF(S18&gt;0,$S$167,0)+IF(T18&gt;0,$T$167,0)+IF(U18&gt;0,$U$167,0)+IF(V18&gt;0,$V$167,0)+IF(W18&gt;0,$W$167,0)+IF(X18&gt;0,$X$167,0)+IF(Y18&gt;0,$Y$167,0)+IF(Z18&gt;0,$Z$167,0)+IF(AA18&gt;0,$AA$167,0)+IF(AB18&gt;0,$AB$167,0)+IF(AC18&gt;0,$AC$167,0)+IF(AD18&gt;0,$AD$167,0)+IF(AE18&gt;0,$AE$167,0)+IF(AF18&gt;0,$AF$167,0)+IF(AG18&gt;0,$AG$167,0)</f>
        <v>56.38500889496079</v>
      </c>
      <c r="AI18" s="2">
        <f>SUM(H18:AG18)</f>
        <v>39</v>
      </c>
      <c r="AJ18" s="105">
        <f t="shared" si="0"/>
        <v>20</v>
      </c>
      <c r="AK18" s="106">
        <f t="shared" si="1"/>
        <v>2.8192504447480395</v>
      </c>
    </row>
    <row r="19" spans="1:37" ht="15">
      <c r="A19" s="16">
        <v>16</v>
      </c>
      <c r="B19" s="40" t="s">
        <v>408</v>
      </c>
      <c r="C19" s="40" t="s">
        <v>298</v>
      </c>
      <c r="D19" s="13" t="s">
        <v>338</v>
      </c>
      <c r="E19" s="13">
        <v>1987</v>
      </c>
      <c r="F19" s="16" t="s">
        <v>319</v>
      </c>
      <c r="G19" s="16">
        <v>302</v>
      </c>
      <c r="H19" s="14">
        <v>1</v>
      </c>
      <c r="I19" s="14">
        <v>1</v>
      </c>
      <c r="J19" s="14">
        <v>1</v>
      </c>
      <c r="K19" s="14">
        <v>1</v>
      </c>
      <c r="L19" s="14">
        <v>1</v>
      </c>
      <c r="M19" s="14">
        <v>2</v>
      </c>
      <c r="N19" s="14">
        <v>1</v>
      </c>
      <c r="O19" s="14">
        <v>1</v>
      </c>
      <c r="P19" s="14">
        <v>1</v>
      </c>
      <c r="Q19" s="14">
        <v>1</v>
      </c>
      <c r="R19" s="14">
        <v>1</v>
      </c>
      <c r="S19" s="14">
        <v>1</v>
      </c>
      <c r="T19" s="14">
        <v>1</v>
      </c>
      <c r="U19" s="14">
        <v>1</v>
      </c>
      <c r="V19" s="14"/>
      <c r="W19" s="14">
        <v>1</v>
      </c>
      <c r="X19" s="14">
        <v>1</v>
      </c>
      <c r="Y19" s="14">
        <v>1</v>
      </c>
      <c r="Z19" s="14"/>
      <c r="AA19" s="14">
        <v>8</v>
      </c>
      <c r="AB19" s="14">
        <v>1</v>
      </c>
      <c r="AC19" s="14">
        <v>12</v>
      </c>
      <c r="AD19" s="14"/>
      <c r="AE19" s="14"/>
      <c r="AF19" s="14"/>
      <c r="AG19" s="14"/>
      <c r="AH19" s="1">
        <f>IF(H19&gt;0,$H$167,0)+IF(I19&gt;0,$I$167,0)+IF(J19&gt;0,$J$167,0)+IF(K19&gt;0,$K$167,0)+IF(L19&gt;0,$L$167,0)+IF(M19&gt;0,$M$167,0)+IF(N19&gt;0,$N$167,0)+IF(O19&gt;0,$O$167,0)+IF(P19&gt;0,$P$167,0)+IF(Q19&gt;0,$Q$167,0)+IF(R19&gt;0,$R$167,0)+IF(S19&gt;0,$S$167,0)+IF(T19&gt;0,$T$167,0)+IF(U19&gt;0,$U$167,0)+IF(V19&gt;0,$V$167,0)+IF(W19&gt;0,$W$167,0)+IF(X19&gt;0,$X$167,0)+IF(Y19&gt;0,$Y$167,0)+IF(Z19&gt;0,$Z$167,0)+IF(AA19&gt;0,$AA$167,0)+IF(AB19&gt;0,$AB$167,0)+IF(AC19&gt;0,$AC$167,0)+IF(AD19&gt;0,$AD$167,0)+IF(AE19&gt;0,$AE$167,0)+IF(AF19&gt;0,$AF$167,0)+IF(AG19&gt;0,$AG$167,0)</f>
        <v>56.3142046991566</v>
      </c>
      <c r="AI19" s="2">
        <f>SUM(H19:AG19)</f>
        <v>39</v>
      </c>
      <c r="AJ19" s="105">
        <f t="shared" si="0"/>
        <v>20</v>
      </c>
      <c r="AK19" s="106">
        <f t="shared" si="1"/>
        <v>2.81571023495783</v>
      </c>
    </row>
    <row r="20" spans="1:37" ht="15">
      <c r="A20" s="16">
        <v>17</v>
      </c>
      <c r="B20" s="40" t="s">
        <v>458</v>
      </c>
      <c r="C20" s="40" t="s">
        <v>473</v>
      </c>
      <c r="D20" s="13" t="s">
        <v>338</v>
      </c>
      <c r="E20" s="13">
        <v>1991</v>
      </c>
      <c r="F20" s="16" t="s">
        <v>192</v>
      </c>
      <c r="G20" s="16">
        <v>66</v>
      </c>
      <c r="H20" s="14">
        <v>1</v>
      </c>
      <c r="I20" s="14">
        <v>1</v>
      </c>
      <c r="J20" s="14">
        <v>1</v>
      </c>
      <c r="K20" s="14">
        <v>1</v>
      </c>
      <c r="L20" s="14">
        <v>1</v>
      </c>
      <c r="M20" s="14">
        <v>2</v>
      </c>
      <c r="N20" s="14">
        <v>1</v>
      </c>
      <c r="O20" s="14">
        <v>1</v>
      </c>
      <c r="P20" s="14">
        <v>2</v>
      </c>
      <c r="Q20" s="14">
        <v>1</v>
      </c>
      <c r="R20" s="14">
        <v>4</v>
      </c>
      <c r="S20" s="14">
        <v>1</v>
      </c>
      <c r="T20" s="14">
        <v>1</v>
      </c>
      <c r="U20" s="14">
        <v>1</v>
      </c>
      <c r="V20" s="14">
        <v>7</v>
      </c>
      <c r="W20" s="14">
        <v>1</v>
      </c>
      <c r="X20" s="14">
        <v>1</v>
      </c>
      <c r="Y20" s="14">
        <v>1</v>
      </c>
      <c r="Z20" s="14">
        <v>1</v>
      </c>
      <c r="AA20" s="14"/>
      <c r="AB20" s="14">
        <v>1</v>
      </c>
      <c r="AC20" s="14"/>
      <c r="AD20" s="14"/>
      <c r="AE20" s="14"/>
      <c r="AF20" s="14"/>
      <c r="AG20" s="14"/>
      <c r="AH20" s="1">
        <f>IF(H20&gt;0,$H$167,0)+IF(I20&gt;0,$I$167,0)+IF(J20&gt;0,$J$167,0)+IF(K20&gt;0,$K$167,0)+IF(L20&gt;0,$L$167,0)+IF(M20&gt;0,$M$167,0)+IF(N20&gt;0,$N$167,0)+IF(O20&gt;0,$O$167,0)+IF(P20&gt;0,$P$167,0)+IF(Q20&gt;0,$Q$167,0)+IF(R20&gt;0,$R$167,0)+IF(S20&gt;0,$S$167,0)+IF(T20&gt;0,$T$167,0)+IF(U20&gt;0,$U$167,0)+IF(V20&gt;0,$V$167,0)+IF(W20&gt;0,$W$167,0)+IF(X20&gt;0,$X$167,0)+IF(Y20&gt;0,$Y$167,0)+IF(Z20&gt;0,$Z$167,0)+IF(AA20&gt;0,$AA$167,0)+IF(AB20&gt;0,$AB$167,0)+IF(AC20&gt;0,$AC$167,0)+IF(AD20&gt;0,$AD$167,0)+IF(AE20&gt;0,$AE$167,0)+IF(AF20&gt;0,$AF$167,0)+IF(AG20&gt;0,$AG$167,0)</f>
        <v>53.833360543312445</v>
      </c>
      <c r="AI20" s="2">
        <f>SUM(H20:AG20)</f>
        <v>31</v>
      </c>
      <c r="AJ20" s="105">
        <f t="shared" si="0"/>
        <v>20</v>
      </c>
      <c r="AK20" s="106">
        <f t="shared" si="1"/>
        <v>2.691668027165622</v>
      </c>
    </row>
    <row r="21" spans="1:37" ht="15">
      <c r="A21" s="16">
        <v>18</v>
      </c>
      <c r="B21" s="40" t="s">
        <v>158</v>
      </c>
      <c r="C21" s="40" t="s">
        <v>256</v>
      </c>
      <c r="D21" s="13" t="s">
        <v>338</v>
      </c>
      <c r="E21" s="13">
        <v>1992</v>
      </c>
      <c r="F21" s="16" t="s">
        <v>159</v>
      </c>
      <c r="G21" s="16">
        <v>292</v>
      </c>
      <c r="H21" s="14">
        <v>1</v>
      </c>
      <c r="I21" s="14">
        <v>1</v>
      </c>
      <c r="J21" s="14">
        <v>1</v>
      </c>
      <c r="K21" s="14">
        <v>1</v>
      </c>
      <c r="L21" s="14">
        <v>1</v>
      </c>
      <c r="M21" s="14">
        <v>1</v>
      </c>
      <c r="N21" s="14">
        <v>1</v>
      </c>
      <c r="O21" s="14">
        <v>1</v>
      </c>
      <c r="P21" s="14">
        <v>1</v>
      </c>
      <c r="Q21" s="14">
        <v>1</v>
      </c>
      <c r="R21" s="14">
        <v>1</v>
      </c>
      <c r="S21" s="14">
        <v>1</v>
      </c>
      <c r="T21" s="14">
        <v>1</v>
      </c>
      <c r="U21" s="14">
        <v>2</v>
      </c>
      <c r="V21" s="14"/>
      <c r="W21" s="14">
        <v>1</v>
      </c>
      <c r="X21" s="14">
        <v>1</v>
      </c>
      <c r="Y21" s="14">
        <v>1</v>
      </c>
      <c r="Z21" s="14"/>
      <c r="AA21" s="14"/>
      <c r="AB21" s="14">
        <v>1</v>
      </c>
      <c r="AC21" s="14"/>
      <c r="AD21" s="14">
        <v>5</v>
      </c>
      <c r="AE21" s="14"/>
      <c r="AF21" s="14"/>
      <c r="AG21" s="14"/>
      <c r="AH21" s="1">
        <f>IF(H21&gt;0,$H$167,0)+IF(I21&gt;0,$I$167,0)+IF(J21&gt;0,$J$167,0)+IF(K21&gt;0,$K$167,0)+IF(L21&gt;0,$L$167,0)+IF(M21&gt;0,$M$167,0)+IF(N21&gt;0,$N$167,0)+IF(O21&gt;0,$O$167,0)+IF(P21&gt;0,$P$167,0)+IF(Q21&gt;0,$Q$167,0)+IF(R21&gt;0,$R$167,0)+IF(S21&gt;0,$S$167,0)+IF(T21&gt;0,$T$167,0)+IF(U21&gt;0,$U$167,0)+IF(V21&gt;0,$V$167,0)+IF(W21&gt;0,$W$167,0)+IF(X21&gt;0,$X$167,0)+IF(Y21&gt;0,$Y$167,0)+IF(Z21&gt;0,$Z$167,0)+IF(AA21&gt;0,$AA$167,0)+IF(AB21&gt;0,$AB$167,0)+IF(AC21&gt;0,$AC$167,0)+IF(AD21&gt;0,$AD$167,0)+IF(AE21&gt;0,$AE$167,0)+IF(AF21&gt;0,$AF$167,0)+IF(AG21&gt;0,$AG$167,0)</f>
        <v>43.92347043342233</v>
      </c>
      <c r="AI21" s="2">
        <f>SUM(H21:AG21)</f>
        <v>24</v>
      </c>
      <c r="AJ21" s="105">
        <f t="shared" si="0"/>
        <v>19</v>
      </c>
      <c r="AK21" s="106">
        <f t="shared" si="1"/>
        <v>2.31176160175907</v>
      </c>
    </row>
    <row r="22" spans="1:37" ht="15">
      <c r="A22" s="16">
        <v>19</v>
      </c>
      <c r="B22" s="40" t="s">
        <v>335</v>
      </c>
      <c r="C22" s="40" t="s">
        <v>461</v>
      </c>
      <c r="D22" s="13" t="s">
        <v>338</v>
      </c>
      <c r="E22" s="13">
        <v>1983</v>
      </c>
      <c r="F22" s="16" t="s">
        <v>336</v>
      </c>
      <c r="G22" s="16">
        <v>63</v>
      </c>
      <c r="H22" s="14">
        <v>1</v>
      </c>
      <c r="I22" s="14">
        <v>1</v>
      </c>
      <c r="J22" s="14">
        <v>1</v>
      </c>
      <c r="K22" s="14">
        <v>1</v>
      </c>
      <c r="L22" s="14">
        <v>1</v>
      </c>
      <c r="M22" s="14">
        <v>1</v>
      </c>
      <c r="N22" s="14">
        <v>1</v>
      </c>
      <c r="O22" s="14">
        <v>1</v>
      </c>
      <c r="P22" s="14">
        <v>1</v>
      </c>
      <c r="Q22" s="14">
        <v>1</v>
      </c>
      <c r="R22" s="14">
        <v>3</v>
      </c>
      <c r="S22" s="14">
        <v>1</v>
      </c>
      <c r="T22" s="14">
        <v>1</v>
      </c>
      <c r="U22" s="14">
        <v>1</v>
      </c>
      <c r="V22" s="14"/>
      <c r="W22" s="14">
        <v>1</v>
      </c>
      <c r="X22" s="14">
        <v>1</v>
      </c>
      <c r="Y22" s="14">
        <v>1</v>
      </c>
      <c r="Z22" s="14"/>
      <c r="AA22" s="14"/>
      <c r="AB22" s="14">
        <v>6</v>
      </c>
      <c r="AC22" s="14"/>
      <c r="AD22" s="14"/>
      <c r="AE22" s="14"/>
      <c r="AF22" s="14"/>
      <c r="AG22" s="14">
        <v>10</v>
      </c>
      <c r="AH22" s="1">
        <f>IF(H22&gt;0,$H$167,0)+IF(I22&gt;0,$I$167,0)+IF(J22&gt;0,$J$167,0)+IF(K22&gt;0,$K$167,0)+IF(L22&gt;0,$L$167,0)+IF(M22&gt;0,$M$167,0)+IF(N22&gt;0,$N$167,0)+IF(O22&gt;0,$O$167,0)+IF(P22&gt;0,$P$167,0)+IF(Q22&gt;0,$Q$167,0)+IF(R22&gt;0,$R$167,0)+IF(S22&gt;0,$S$167,0)+IF(T22&gt;0,$T$167,0)+IF(U22&gt;0,$U$167,0)+IF(V22&gt;0,$V$167,0)+IF(W22&gt;0,$W$167,0)+IF(X22&gt;0,$X$167,0)+IF(Y22&gt;0,$Y$167,0)+IF(Z22&gt;0,$Z$167,0)+IF(AA22&gt;0,$AA$167,0)+IF(AB22&gt;0,$AB$167,0)+IF(AC22&gt;0,$AC$167,0)+IF(AD22&gt;0,$AD$167,0)+IF(AE22&gt;0,$AE$167,0)+IF(AF22&gt;0,$AF$167,0)+IF(AG22&gt;0,$AG$167,0)</f>
        <v>43.92347043342233</v>
      </c>
      <c r="AI22" s="2">
        <f>SUM(H22:AG22)</f>
        <v>35</v>
      </c>
      <c r="AJ22" s="105">
        <f t="shared" si="0"/>
        <v>19</v>
      </c>
      <c r="AK22" s="106">
        <f t="shared" si="1"/>
        <v>2.31176160175907</v>
      </c>
    </row>
    <row r="23" spans="1:37" ht="15">
      <c r="A23" s="16">
        <v>20</v>
      </c>
      <c r="B23" s="40" t="s">
        <v>60</v>
      </c>
      <c r="C23" s="40" t="s">
        <v>410</v>
      </c>
      <c r="D23" s="13" t="s">
        <v>338</v>
      </c>
      <c r="E23" s="13">
        <v>1986</v>
      </c>
      <c r="F23" s="16" t="s">
        <v>61</v>
      </c>
      <c r="G23" s="16">
        <v>86</v>
      </c>
      <c r="H23" s="14">
        <v>1</v>
      </c>
      <c r="I23" s="14">
        <v>1</v>
      </c>
      <c r="J23" s="14">
        <v>1</v>
      </c>
      <c r="K23" s="14">
        <v>1</v>
      </c>
      <c r="L23" s="14">
        <v>1</v>
      </c>
      <c r="M23" s="14">
        <v>1</v>
      </c>
      <c r="N23" s="14">
        <v>3</v>
      </c>
      <c r="O23" s="14">
        <v>1</v>
      </c>
      <c r="P23" s="14">
        <v>1</v>
      </c>
      <c r="Q23" s="14">
        <v>1</v>
      </c>
      <c r="R23" s="14">
        <v>1</v>
      </c>
      <c r="S23" s="14">
        <v>1</v>
      </c>
      <c r="T23" s="14">
        <v>1</v>
      </c>
      <c r="U23" s="14">
        <v>1</v>
      </c>
      <c r="V23" s="14"/>
      <c r="W23" s="14">
        <v>1</v>
      </c>
      <c r="X23" s="14">
        <v>1</v>
      </c>
      <c r="Y23" s="14">
        <v>1</v>
      </c>
      <c r="Z23" s="14">
        <v>10</v>
      </c>
      <c r="AA23" s="14"/>
      <c r="AB23" s="14">
        <v>1</v>
      </c>
      <c r="AC23" s="14"/>
      <c r="AD23" s="14"/>
      <c r="AE23" s="14"/>
      <c r="AF23" s="14"/>
      <c r="AG23" s="14"/>
      <c r="AH23" s="1">
        <f>IF(H23&gt;0,$H$167,0)+IF(I23&gt;0,$I$167,0)+IF(J23&gt;0,$J$167,0)+IF(K23&gt;0,$K$167,0)+IF(L23&gt;0,$L$167,0)+IF(M23&gt;0,$M$167,0)+IF(N23&gt;0,$N$167,0)+IF(O23&gt;0,$O$167,0)+IF(P23&gt;0,$P$167,0)+IF(Q23&gt;0,$Q$167,0)+IF(R23&gt;0,$R$167,0)+IF(S23&gt;0,$S$167,0)+IF(T23&gt;0,$T$167,0)+IF(U23&gt;0,$U$167,0)+IF(V23&gt;0,$V$167,0)+IF(W23&gt;0,$W$167,0)+IF(X23&gt;0,$X$167,0)+IF(Y23&gt;0,$Y$167,0)+IF(Z23&gt;0,$Z$167,0)+IF(AA23&gt;0,$AA$167,0)+IF(AB23&gt;0,$AB$167,0)+IF(AC23&gt;0,$AC$167,0)+IF(AD23&gt;0,$AD$167,0)+IF(AE23&gt;0,$AE$167,0)+IF(AF23&gt;0,$AF$167,0)+IF(AG23&gt;0,$AG$167,0)</f>
        <v>42.261931971883875</v>
      </c>
      <c r="AI23" s="2">
        <f>SUM(H23:AG23)</f>
        <v>30</v>
      </c>
      <c r="AJ23" s="105">
        <f t="shared" si="0"/>
        <v>19</v>
      </c>
      <c r="AK23" s="106">
        <f t="shared" si="1"/>
        <v>2.22431220904652</v>
      </c>
    </row>
    <row r="24" spans="1:37" ht="15">
      <c r="A24" s="16">
        <v>21</v>
      </c>
      <c r="B24" s="40" t="s">
        <v>76</v>
      </c>
      <c r="C24" s="40" t="s">
        <v>446</v>
      </c>
      <c r="D24" s="13" t="s">
        <v>338</v>
      </c>
      <c r="E24" s="13">
        <v>1990</v>
      </c>
      <c r="F24" s="16" t="s">
        <v>77</v>
      </c>
      <c r="G24" s="16">
        <v>38</v>
      </c>
      <c r="H24" s="14">
        <v>1</v>
      </c>
      <c r="I24" s="14">
        <v>1</v>
      </c>
      <c r="J24" s="14">
        <v>1</v>
      </c>
      <c r="K24" s="14">
        <v>1</v>
      </c>
      <c r="L24" s="14">
        <v>1</v>
      </c>
      <c r="M24" s="14">
        <v>1</v>
      </c>
      <c r="N24" s="14">
        <v>1</v>
      </c>
      <c r="O24" s="14">
        <v>1</v>
      </c>
      <c r="P24" s="14">
        <v>1</v>
      </c>
      <c r="Q24" s="14">
        <v>1</v>
      </c>
      <c r="R24" s="14">
        <v>2</v>
      </c>
      <c r="S24" s="14">
        <v>1</v>
      </c>
      <c r="T24" s="14">
        <v>1</v>
      </c>
      <c r="U24" s="14">
        <v>1</v>
      </c>
      <c r="V24" s="14"/>
      <c r="W24" s="14">
        <v>1</v>
      </c>
      <c r="X24" s="14">
        <v>1</v>
      </c>
      <c r="Y24" s="14">
        <v>1</v>
      </c>
      <c r="Z24" s="14"/>
      <c r="AA24" s="14">
        <v>2</v>
      </c>
      <c r="AB24" s="14">
        <v>1</v>
      </c>
      <c r="AC24" s="14"/>
      <c r="AD24" s="14"/>
      <c r="AE24" s="14"/>
      <c r="AF24" s="14"/>
      <c r="AG24" s="14"/>
      <c r="AH24" s="1">
        <f>IF(H24&gt;0,$H$167,0)+IF(I24&gt;0,$I$167,0)+IF(J24&gt;0,$J$167,0)+IF(K24&gt;0,$K$167,0)+IF(L24&gt;0,$L$167,0)+IF(M24&gt;0,$M$167,0)+IF(N24&gt;0,$N$167,0)+IF(O24&gt;0,$O$167,0)+IF(P24&gt;0,$P$167,0)+IF(Q24&gt;0,$Q$167,0)+IF(R24&gt;0,$R$167,0)+IF(S24&gt;0,$S$167,0)+IF(T24&gt;0,$T$167,0)+IF(U24&gt;0,$U$167,0)+IF(V24&gt;0,$V$167,0)+IF(W24&gt;0,$W$167,0)+IF(X24&gt;0,$X$167,0)+IF(Y24&gt;0,$Y$167,0)+IF(Z24&gt;0,$Z$167,0)+IF(AA24&gt;0,$AA$167,0)+IF(AB24&gt;0,$AB$167,0)+IF(AC24&gt;0,$AC$167,0)+IF(AD24&gt;0,$AD$167,0)+IF(AE24&gt;0,$AE$167,0)+IF(AF24&gt;0,$AF$167,0)+IF(AG24&gt;0,$AG$167,0)</f>
        <v>41.58693197188387</v>
      </c>
      <c r="AI24" s="2">
        <f>SUM(H24:AG24)</f>
        <v>21</v>
      </c>
      <c r="AJ24" s="105">
        <f t="shared" si="0"/>
        <v>19</v>
      </c>
      <c r="AK24" s="106">
        <f t="shared" si="1"/>
        <v>2.188785893257046</v>
      </c>
    </row>
    <row r="25" spans="1:37" ht="15">
      <c r="A25" s="16">
        <v>22</v>
      </c>
      <c r="B25" s="40" t="s">
        <v>126</v>
      </c>
      <c r="C25" s="40" t="s">
        <v>127</v>
      </c>
      <c r="D25" s="13" t="s">
        <v>338</v>
      </c>
      <c r="E25" s="13">
        <v>1991</v>
      </c>
      <c r="F25" s="16" t="s">
        <v>78</v>
      </c>
      <c r="G25" s="16">
        <v>36</v>
      </c>
      <c r="H25" s="14">
        <v>1</v>
      </c>
      <c r="I25" s="14">
        <v>2</v>
      </c>
      <c r="J25" s="14">
        <v>1</v>
      </c>
      <c r="K25" s="14">
        <v>1</v>
      </c>
      <c r="L25" s="14">
        <v>1</v>
      </c>
      <c r="M25" s="14">
        <v>2</v>
      </c>
      <c r="N25" s="14">
        <v>1</v>
      </c>
      <c r="O25" s="14">
        <v>1</v>
      </c>
      <c r="P25" s="14">
        <v>1</v>
      </c>
      <c r="Q25" s="14">
        <v>2</v>
      </c>
      <c r="R25" s="14">
        <v>1</v>
      </c>
      <c r="S25" s="14">
        <v>1</v>
      </c>
      <c r="T25" s="14">
        <v>1</v>
      </c>
      <c r="U25" s="14"/>
      <c r="V25" s="14"/>
      <c r="W25" s="14">
        <v>1</v>
      </c>
      <c r="X25" s="14">
        <v>1</v>
      </c>
      <c r="Y25" s="14"/>
      <c r="Z25" s="14"/>
      <c r="AA25" s="14"/>
      <c r="AB25" s="14">
        <v>3</v>
      </c>
      <c r="AC25" s="14"/>
      <c r="AD25" s="14"/>
      <c r="AE25" s="14"/>
      <c r="AF25" s="14"/>
      <c r="AG25" s="14">
        <v>5</v>
      </c>
      <c r="AH25" s="1">
        <f>IF(H25&gt;0,$H$167,0)+IF(I25&gt;0,$I$167,0)+IF(J25&gt;0,$J$167,0)+IF(K25&gt;0,$K$167,0)+IF(L25&gt;0,$L$167,0)+IF(M25&gt;0,$M$167,0)+IF(N25&gt;0,$N$167,0)+IF(O25&gt;0,$O$167,0)+IF(P25&gt;0,$P$167,0)+IF(Q25&gt;0,$Q$167,0)+IF(R25&gt;0,$R$167,0)+IF(S25&gt;0,$S$167,0)+IF(T25&gt;0,$T$167,0)+IF(U25&gt;0,$U$167,0)+IF(V25&gt;0,$V$167,0)+IF(W25&gt;0,$W$167,0)+IF(X25&gt;0,$X$167,0)+IF(Y25&gt;0,$Y$167,0)+IF(Z25&gt;0,$Z$167,0)+IF(AA25&gt;0,$AA$167,0)+IF(AB25&gt;0,$AB$167,0)+IF(AC25&gt;0,$AC$167,0)+IF(AD25&gt;0,$AD$167,0)+IF(AE25&gt;0,$AE$167,0)+IF(AF25&gt;0,$AF$167,0)+IF(AG25&gt;0,$AG$167,0)</f>
        <v>38.36511266216134</v>
      </c>
      <c r="AI25" s="2">
        <f>SUM(H25:AG25)</f>
        <v>26</v>
      </c>
      <c r="AJ25" s="105">
        <f t="shared" si="0"/>
        <v>17</v>
      </c>
      <c r="AK25" s="106">
        <f t="shared" si="1"/>
        <v>2.256771333068314</v>
      </c>
    </row>
    <row r="26" spans="1:37" ht="15">
      <c r="A26" s="16">
        <v>23</v>
      </c>
      <c r="B26" s="40" t="s">
        <v>389</v>
      </c>
      <c r="C26" s="40" t="s">
        <v>145</v>
      </c>
      <c r="D26" s="13" t="s">
        <v>338</v>
      </c>
      <c r="E26" s="13">
        <v>1980</v>
      </c>
      <c r="F26" s="16" t="s">
        <v>146</v>
      </c>
      <c r="G26" s="16">
        <v>131</v>
      </c>
      <c r="H26" s="14">
        <v>1</v>
      </c>
      <c r="I26" s="14">
        <v>1</v>
      </c>
      <c r="J26" s="14">
        <v>1</v>
      </c>
      <c r="K26" s="14">
        <v>1</v>
      </c>
      <c r="L26" s="14">
        <v>1</v>
      </c>
      <c r="M26" s="14">
        <v>3</v>
      </c>
      <c r="N26" s="14">
        <v>1</v>
      </c>
      <c r="O26" s="14">
        <v>2</v>
      </c>
      <c r="P26" s="14">
        <v>3</v>
      </c>
      <c r="Q26" s="14">
        <v>1</v>
      </c>
      <c r="R26" s="14">
        <v>1</v>
      </c>
      <c r="S26" s="14">
        <v>1</v>
      </c>
      <c r="T26" s="14">
        <v>1</v>
      </c>
      <c r="U26" s="14"/>
      <c r="V26" s="14"/>
      <c r="W26" s="14">
        <v>1</v>
      </c>
      <c r="X26" s="14">
        <v>1</v>
      </c>
      <c r="Y26" s="14">
        <v>2</v>
      </c>
      <c r="Z26" s="14"/>
      <c r="AA26" s="14"/>
      <c r="AB26" s="14"/>
      <c r="AC26" s="14"/>
      <c r="AD26" s="14"/>
      <c r="AE26" s="14"/>
      <c r="AF26" s="14"/>
      <c r="AG26" s="14">
        <v>7</v>
      </c>
      <c r="AH26" s="1">
        <f>IF(H26&gt;0,$H$167,0)+IF(I26&gt;0,$I$167,0)+IF(J26&gt;0,$J$167,0)+IF(K26&gt;0,$K$167,0)+IF(L26&gt;0,$L$167,0)+IF(M26&gt;0,$M$167,0)+IF(N26&gt;0,$N$167,0)+IF(O26&gt;0,$O$167,0)+IF(P26&gt;0,$P$167,0)+IF(Q26&gt;0,$Q$167,0)+IF(R26&gt;0,$R$167,0)+IF(S26&gt;0,$S$167,0)+IF(T26&gt;0,$T$167,0)+IF(U26&gt;0,$U$167,0)+IF(V26&gt;0,$V$167,0)+IF(W26&gt;0,$W$167,0)+IF(X26&gt;0,$X$167,0)+IF(Y26&gt;0,$Y$167,0)+IF(Z26&gt;0,$Z$167,0)+IF(AA26&gt;0,$AA$167,0)+IF(AB26&gt;0,$AB$167,0)+IF(AC26&gt;0,$AC$167,0)+IF(AD26&gt;0,$AD$167,0)+IF(AE26&gt;0,$AE$167,0)+IF(AF26&gt;0,$AF$167,0)+IF(AG26&gt;0,$AG$167,0)</f>
        <v>37.296197706149606</v>
      </c>
      <c r="AI26" s="2">
        <f>SUM(H26:AG26)</f>
        <v>29</v>
      </c>
      <c r="AJ26" s="105">
        <f t="shared" si="0"/>
        <v>17</v>
      </c>
      <c r="AK26" s="106">
        <f t="shared" si="1"/>
        <v>2.1938939827146826</v>
      </c>
    </row>
    <row r="27" spans="1:37" ht="15">
      <c r="A27" s="16">
        <v>24</v>
      </c>
      <c r="B27" s="40" t="s">
        <v>52</v>
      </c>
      <c r="C27" s="40" t="s">
        <v>51</v>
      </c>
      <c r="D27" s="13" t="s">
        <v>338</v>
      </c>
      <c r="E27" s="13">
        <v>1983</v>
      </c>
      <c r="F27" s="16" t="s">
        <v>300</v>
      </c>
      <c r="G27" s="16">
        <v>101</v>
      </c>
      <c r="H27" s="14">
        <v>1</v>
      </c>
      <c r="I27" s="14">
        <v>2</v>
      </c>
      <c r="J27" s="14">
        <v>1</v>
      </c>
      <c r="K27" s="14">
        <v>1</v>
      </c>
      <c r="L27" s="14">
        <v>1</v>
      </c>
      <c r="M27" s="14">
        <v>2</v>
      </c>
      <c r="N27" s="14">
        <v>1</v>
      </c>
      <c r="O27" s="14">
        <v>1</v>
      </c>
      <c r="P27" s="14">
        <v>5</v>
      </c>
      <c r="Q27" s="14">
        <v>1</v>
      </c>
      <c r="R27" s="14">
        <v>6</v>
      </c>
      <c r="S27" s="14">
        <v>1</v>
      </c>
      <c r="T27" s="14">
        <v>1</v>
      </c>
      <c r="U27" s="14"/>
      <c r="V27" s="14"/>
      <c r="W27" s="14">
        <v>1</v>
      </c>
      <c r="X27" s="14">
        <v>1</v>
      </c>
      <c r="Y27" s="14">
        <v>2</v>
      </c>
      <c r="Z27" s="14"/>
      <c r="AA27" s="14"/>
      <c r="AB27" s="14"/>
      <c r="AC27" s="14"/>
      <c r="AD27" s="14"/>
      <c r="AE27" s="14"/>
      <c r="AF27" s="14"/>
      <c r="AG27" s="14">
        <v>12</v>
      </c>
      <c r="AH27" s="1">
        <f>IF(H27&gt;0,$H$167,0)+IF(I27&gt;0,$I$167,0)+IF(J27&gt;0,$J$167,0)+IF(K27&gt;0,$K$167,0)+IF(L27&gt;0,$L$167,0)+IF(M27&gt;0,$M$167,0)+IF(N27&gt;0,$N$167,0)+IF(O27&gt;0,$O$167,0)+IF(P27&gt;0,$P$167,0)+IF(Q27&gt;0,$Q$167,0)+IF(R27&gt;0,$R$167,0)+IF(S27&gt;0,$S$167,0)+IF(T27&gt;0,$T$167,0)+IF(U27&gt;0,$U$167,0)+IF(V27&gt;0,$V$167,0)+IF(W27&gt;0,$W$167,0)+IF(X27&gt;0,$X$167,0)+IF(Y27&gt;0,$Y$167,0)+IF(Z27&gt;0,$Z$167,0)+IF(AA27&gt;0,$AA$167,0)+IF(AB27&gt;0,$AB$167,0)+IF(AC27&gt;0,$AC$167,0)+IF(AD27&gt;0,$AD$167,0)+IF(AE27&gt;0,$AE$167,0)+IF(AF27&gt;0,$AF$167,0)+IF(AG27&gt;0,$AG$167,0)</f>
        <v>37.296197706149606</v>
      </c>
      <c r="AI27" s="2">
        <f>SUM(H27:AG27)</f>
        <v>40</v>
      </c>
      <c r="AJ27" s="105">
        <f t="shared" si="0"/>
        <v>17</v>
      </c>
      <c r="AK27" s="106">
        <f t="shared" si="1"/>
        <v>2.1938939827146826</v>
      </c>
    </row>
    <row r="28" spans="1:37" ht="15">
      <c r="A28" s="16">
        <v>25</v>
      </c>
      <c r="B28" s="40" t="s">
        <v>379</v>
      </c>
      <c r="C28" s="40" t="s">
        <v>378</v>
      </c>
      <c r="D28" s="13" t="s">
        <v>338</v>
      </c>
      <c r="E28" s="13">
        <v>1990</v>
      </c>
      <c r="F28" s="16" t="s">
        <v>139</v>
      </c>
      <c r="G28" s="16">
        <v>136</v>
      </c>
      <c r="H28" s="14">
        <v>1</v>
      </c>
      <c r="I28" s="14">
        <v>1</v>
      </c>
      <c r="J28" s="14">
        <v>1</v>
      </c>
      <c r="K28" s="14">
        <v>1</v>
      </c>
      <c r="L28" s="14">
        <v>1</v>
      </c>
      <c r="M28" s="14">
        <v>2</v>
      </c>
      <c r="N28" s="14">
        <v>1</v>
      </c>
      <c r="O28" s="14">
        <v>1</v>
      </c>
      <c r="P28" s="14">
        <v>2</v>
      </c>
      <c r="Q28" s="14">
        <v>2</v>
      </c>
      <c r="R28" s="14">
        <v>1</v>
      </c>
      <c r="S28" s="14">
        <v>1</v>
      </c>
      <c r="T28" s="14">
        <v>1</v>
      </c>
      <c r="U28" s="14"/>
      <c r="V28" s="14"/>
      <c r="W28" s="14">
        <v>2</v>
      </c>
      <c r="X28" s="14"/>
      <c r="Y28" s="14"/>
      <c r="Z28" s="14"/>
      <c r="AA28" s="14"/>
      <c r="AB28" s="14"/>
      <c r="AC28" s="14">
        <v>14</v>
      </c>
      <c r="AD28" s="14"/>
      <c r="AE28" s="14"/>
      <c r="AF28" s="14"/>
      <c r="AG28" s="14"/>
      <c r="AH28" s="1">
        <f>IF(H28&gt;0,$H$167,0)+IF(I28&gt;0,$I$167,0)+IF(J28&gt;0,$J$167,0)+IF(K28&gt;0,$K$167,0)+IF(L28&gt;0,$L$167,0)+IF(M28&gt;0,$M$167,0)+IF(N28&gt;0,$N$167,0)+IF(O28&gt;0,$O$167,0)+IF(P28&gt;0,$P$167,0)+IF(Q28&gt;0,$Q$167,0)+IF(R28&gt;0,$R$167,0)+IF(S28&gt;0,$S$167,0)+IF(T28&gt;0,$T$167,0)+IF(U28&gt;0,$U$167,0)+IF(V28&gt;0,$V$167,0)+IF(W28&gt;0,$W$167,0)+IF(X28&gt;0,$X$167,0)+IF(Y28&gt;0,$Y$167,0)+IF(Z28&gt;0,$Z$167,0)+IF(AA28&gt;0,$AA$167,0)+IF(AB28&gt;0,$AB$167,0)+IF(AC28&gt;0,$AC$167,0)+IF(AD28&gt;0,$AD$167,0)+IF(AE28&gt;0,$AE$167,0)+IF(AF28&gt;0,$AF$167,0)+IF(AG28&gt;0,$AG$167,0)</f>
        <v>35.188159180860026</v>
      </c>
      <c r="AI28" s="2">
        <f>SUM(H28:AG28)</f>
        <v>32</v>
      </c>
      <c r="AJ28" s="105">
        <f t="shared" si="0"/>
        <v>15</v>
      </c>
      <c r="AK28" s="106">
        <f t="shared" si="1"/>
        <v>2.345877278724002</v>
      </c>
    </row>
    <row r="29" spans="1:37" ht="15">
      <c r="A29" s="16">
        <v>26</v>
      </c>
      <c r="B29" s="40" t="s">
        <v>278</v>
      </c>
      <c r="C29" s="40" t="s">
        <v>277</v>
      </c>
      <c r="D29" s="13" t="s">
        <v>338</v>
      </c>
      <c r="E29" s="13">
        <v>1978</v>
      </c>
      <c r="F29" s="16" t="s">
        <v>276</v>
      </c>
      <c r="G29" s="16">
        <v>163</v>
      </c>
      <c r="H29" s="14">
        <v>3</v>
      </c>
      <c r="I29" s="14">
        <v>1</v>
      </c>
      <c r="J29" s="14">
        <v>1</v>
      </c>
      <c r="K29" s="14">
        <v>1</v>
      </c>
      <c r="L29" s="14">
        <v>1</v>
      </c>
      <c r="M29" s="14"/>
      <c r="N29" s="14"/>
      <c r="O29" s="14"/>
      <c r="P29" s="14"/>
      <c r="Q29" s="14">
        <v>1</v>
      </c>
      <c r="R29" s="14">
        <v>5</v>
      </c>
      <c r="S29" s="14">
        <v>1</v>
      </c>
      <c r="T29" s="14">
        <v>1</v>
      </c>
      <c r="U29" s="14">
        <v>2</v>
      </c>
      <c r="V29" s="14"/>
      <c r="W29" s="14">
        <v>2</v>
      </c>
      <c r="X29" s="14"/>
      <c r="Y29" s="14">
        <v>1</v>
      </c>
      <c r="Z29" s="14"/>
      <c r="AA29" s="14">
        <v>5</v>
      </c>
      <c r="AB29" s="14">
        <v>2</v>
      </c>
      <c r="AC29" s="14"/>
      <c r="AD29" s="14"/>
      <c r="AE29" s="14"/>
      <c r="AF29" s="14"/>
      <c r="AG29" s="14"/>
      <c r="AH29" s="1">
        <f>IF(H29&gt;0,$H$167,0)+IF(I29&gt;0,$I$167,0)+IF(J29&gt;0,$J$167,0)+IF(K29&gt;0,$K$167,0)+IF(L29&gt;0,$L$167,0)+IF(M29&gt;0,$M$167,0)+IF(N29&gt;0,$N$167,0)+IF(O29&gt;0,$O$167,0)+IF(P29&gt;0,$P$167,0)+IF(Q29&gt;0,$Q$167,0)+IF(R29&gt;0,$R$167,0)+IF(S29&gt;0,$S$167,0)+IF(T29&gt;0,$T$167,0)+IF(U29&gt;0,$U$167,0)+IF(V29&gt;0,$V$167,0)+IF(W29&gt;0,$W$167,0)+IF(X29&gt;0,$X$167,0)+IF(Y29&gt;0,$Y$167,0)+IF(Z29&gt;0,$Z$167,0)+IF(AA29&gt;0,$AA$167,0)+IF(AB29&gt;0,$AB$167,0)+IF(AC29&gt;0,$AC$167,0)+IF(AD29&gt;0,$AD$167,0)+IF(AE29&gt;0,$AE$167,0)+IF(AF29&gt;0,$AF$167,0)+IF(AG29&gt;0,$AG$167,0)</f>
        <v>33.335945658824784</v>
      </c>
      <c r="AI29" s="2">
        <f>SUM(H29:AG29)</f>
        <v>27</v>
      </c>
      <c r="AJ29" s="105">
        <f t="shared" si="0"/>
        <v>14</v>
      </c>
      <c r="AK29" s="106">
        <f t="shared" si="1"/>
        <v>2.381138975630342</v>
      </c>
    </row>
    <row r="30" spans="1:37" ht="15">
      <c r="A30" s="16">
        <v>27</v>
      </c>
      <c r="B30" s="40" t="s">
        <v>62</v>
      </c>
      <c r="C30" s="40" t="s">
        <v>474</v>
      </c>
      <c r="D30" s="13" t="s">
        <v>338</v>
      </c>
      <c r="E30" s="13">
        <v>1989</v>
      </c>
      <c r="F30" s="16" t="s">
        <v>63</v>
      </c>
      <c r="G30" s="16">
        <v>85</v>
      </c>
      <c r="H30" s="14">
        <v>1</v>
      </c>
      <c r="I30" s="14">
        <v>1</v>
      </c>
      <c r="J30" s="14">
        <v>1</v>
      </c>
      <c r="K30" s="14">
        <v>1</v>
      </c>
      <c r="L30" s="14">
        <v>1</v>
      </c>
      <c r="M30" s="14">
        <v>1</v>
      </c>
      <c r="N30" s="14">
        <v>1</v>
      </c>
      <c r="O30" s="14">
        <v>1</v>
      </c>
      <c r="P30" s="14">
        <v>1</v>
      </c>
      <c r="Q30" s="14">
        <v>1</v>
      </c>
      <c r="R30" s="14">
        <v>1</v>
      </c>
      <c r="S30" s="14">
        <v>1</v>
      </c>
      <c r="T30" s="14">
        <v>1</v>
      </c>
      <c r="U30" s="14">
        <v>2</v>
      </c>
      <c r="V30" s="14"/>
      <c r="W30" s="14">
        <v>1</v>
      </c>
      <c r="X30" s="14">
        <v>3</v>
      </c>
      <c r="Y30" s="14">
        <v>1</v>
      </c>
      <c r="Z30" s="14"/>
      <c r="AA30" s="14"/>
      <c r="AB30" s="14">
        <v>3</v>
      </c>
      <c r="AC30" s="14"/>
      <c r="AD30" s="14"/>
      <c r="AE30" s="14"/>
      <c r="AF30" s="14"/>
      <c r="AG30" s="14"/>
      <c r="AH30" s="1">
        <f>IF(H30&gt;0,$H$167,0)+IF(I30&gt;0,$I$167,0)+IF(J30&gt;0,$J$167,0)+IF(K30&gt;0,$K$167,0)+IF(L30&gt;0,$L$167,0)+IF(M30&gt;0,$M$167,0)+IF(N30&gt;0,$N$167,0)+IF(O30&gt;0,$O$167,0)+IF(P30&gt;0,$P$167,0)+IF(Q30&gt;0,$Q$167,0)+IF(R30&gt;0,$R$167,0)+IF(S30&gt;0,$S$167,0)+IF(T30&gt;0,$T$167,0)+IF(U30&gt;0,$U$167,0)+IF(V30&gt;0,$V$167,0)+IF(W30&gt;0,$W$167,0)+IF(X30&gt;0,$X$167,0)+IF(Y30&gt;0,$Y$167,0)+IF(Z30&gt;0,$Z$167,0)+IF(AA30&gt;0,$AA$167,0)+IF(AB30&gt;0,$AB$167,0)+IF(AC30&gt;0,$AC$167,0)+IF(AD30&gt;0,$AD$167,0)+IF(AE30&gt;0,$AE$167,0)+IF(AF30&gt;0,$AF$167,0)+IF(AG30&gt;0,$AG$167,0)</f>
        <v>31.46193197188387</v>
      </c>
      <c r="AI30" s="2">
        <f>SUM(H30:AG30)</f>
        <v>23</v>
      </c>
      <c r="AJ30" s="105">
        <f t="shared" si="0"/>
        <v>18</v>
      </c>
      <c r="AK30" s="106">
        <f t="shared" si="1"/>
        <v>1.747885109549104</v>
      </c>
    </row>
    <row r="31" spans="1:37" ht="15">
      <c r="A31" s="16">
        <v>28</v>
      </c>
      <c r="B31" s="40" t="s">
        <v>87</v>
      </c>
      <c r="C31" s="40" t="s">
        <v>296</v>
      </c>
      <c r="D31" s="13" t="s">
        <v>338</v>
      </c>
      <c r="E31" s="13">
        <v>1979</v>
      </c>
      <c r="F31" s="16" t="s">
        <v>330</v>
      </c>
      <c r="G31" s="16">
        <v>19</v>
      </c>
      <c r="H31" s="14">
        <v>1</v>
      </c>
      <c r="I31" s="14">
        <v>1</v>
      </c>
      <c r="J31" s="14">
        <v>1</v>
      </c>
      <c r="K31" s="14">
        <v>1</v>
      </c>
      <c r="L31" s="14">
        <v>1</v>
      </c>
      <c r="M31" s="14">
        <v>1</v>
      </c>
      <c r="N31" s="14">
        <v>1</v>
      </c>
      <c r="O31" s="14">
        <v>1</v>
      </c>
      <c r="P31" s="14">
        <v>2</v>
      </c>
      <c r="Q31" s="14">
        <v>1</v>
      </c>
      <c r="R31" s="14">
        <v>4</v>
      </c>
      <c r="S31" s="14">
        <v>2</v>
      </c>
      <c r="T31" s="14">
        <v>1</v>
      </c>
      <c r="U31" s="14">
        <v>1</v>
      </c>
      <c r="V31" s="14"/>
      <c r="W31" s="14">
        <v>1</v>
      </c>
      <c r="X31" s="14">
        <v>2</v>
      </c>
      <c r="Y31" s="14">
        <v>1</v>
      </c>
      <c r="Z31" s="14"/>
      <c r="AA31" s="14"/>
      <c r="AB31" s="14">
        <v>1</v>
      </c>
      <c r="AC31" s="14"/>
      <c r="AD31" s="14"/>
      <c r="AE31" s="14"/>
      <c r="AF31" s="14"/>
      <c r="AG31" s="14"/>
      <c r="AH31" s="1">
        <f>IF(H31&gt;0,$H$167,0)+IF(I31&gt;0,$I$167,0)+IF(J31&gt;0,$J$167,0)+IF(K31&gt;0,$K$167,0)+IF(L31&gt;0,$L$167,0)+IF(M31&gt;0,$M$167,0)+IF(N31&gt;0,$N$167,0)+IF(O31&gt;0,$O$167,0)+IF(P31&gt;0,$P$167,0)+IF(Q31&gt;0,$Q$167,0)+IF(R31&gt;0,$R$167,0)+IF(S31&gt;0,$S$167,0)+IF(T31&gt;0,$T$167,0)+IF(U31&gt;0,$U$167,0)+IF(V31&gt;0,$V$167,0)+IF(W31&gt;0,$W$167,0)+IF(X31&gt;0,$X$167,0)+IF(Y31&gt;0,$Y$167,0)+IF(Z31&gt;0,$Z$167,0)+IF(AA31&gt;0,$AA$167,0)+IF(AB31&gt;0,$AB$167,0)+IF(AC31&gt;0,$AC$167,0)+IF(AD31&gt;0,$AD$167,0)+IF(AE31&gt;0,$AE$167,0)+IF(AF31&gt;0,$AF$167,0)+IF(AG31&gt;0,$AG$167,0)</f>
        <v>31.46193197188387</v>
      </c>
      <c r="AI31" s="2">
        <f>SUM(H31:AG31)</f>
        <v>24</v>
      </c>
      <c r="AJ31" s="105">
        <f t="shared" si="0"/>
        <v>18</v>
      </c>
      <c r="AK31" s="106">
        <f t="shared" si="1"/>
        <v>1.747885109549104</v>
      </c>
    </row>
    <row r="32" spans="1:37" ht="15">
      <c r="A32" s="16">
        <v>29</v>
      </c>
      <c r="B32" s="40" t="s">
        <v>469</v>
      </c>
      <c r="C32" s="40" t="s">
        <v>474</v>
      </c>
      <c r="D32" s="13" t="s">
        <v>338</v>
      </c>
      <c r="E32" s="13">
        <v>1996</v>
      </c>
      <c r="F32" s="16" t="s">
        <v>330</v>
      </c>
      <c r="G32" s="16">
        <v>157</v>
      </c>
      <c r="H32" s="14">
        <v>1</v>
      </c>
      <c r="I32" s="14">
        <v>1</v>
      </c>
      <c r="J32" s="14">
        <v>1</v>
      </c>
      <c r="K32" s="14">
        <v>1</v>
      </c>
      <c r="L32" s="14">
        <v>1</v>
      </c>
      <c r="M32" s="14">
        <v>1</v>
      </c>
      <c r="N32" s="14">
        <v>1</v>
      </c>
      <c r="O32" s="14">
        <v>1</v>
      </c>
      <c r="P32" s="14">
        <v>1</v>
      </c>
      <c r="Q32" s="14">
        <v>1</v>
      </c>
      <c r="R32" s="14">
        <v>1</v>
      </c>
      <c r="S32" s="14">
        <v>1</v>
      </c>
      <c r="T32" s="14">
        <v>1</v>
      </c>
      <c r="U32" s="14">
        <v>5</v>
      </c>
      <c r="V32" s="14"/>
      <c r="W32" s="14">
        <v>1</v>
      </c>
      <c r="X32" s="14">
        <v>1</v>
      </c>
      <c r="Y32" s="14">
        <v>1</v>
      </c>
      <c r="Z32" s="14"/>
      <c r="AA32" s="14"/>
      <c r="AB32" s="14">
        <v>3</v>
      </c>
      <c r="AC32" s="14"/>
      <c r="AD32" s="14"/>
      <c r="AE32" s="14"/>
      <c r="AF32" s="14"/>
      <c r="AG32" s="14"/>
      <c r="AH32" s="1">
        <f>IF(H32&gt;0,$H$167,0)+IF(I32&gt;0,$I$167,0)+IF(J32&gt;0,$J$167,0)+IF(K32&gt;0,$K$167,0)+IF(L32&gt;0,$L$167,0)+IF(M32&gt;0,$M$167,0)+IF(N32&gt;0,$N$167,0)+IF(O32&gt;0,$O$167,0)+IF(P32&gt;0,$P$167,0)+IF(Q32&gt;0,$Q$167,0)+IF(R32&gt;0,$R$167,0)+IF(S32&gt;0,$S$167,0)+IF(T32&gt;0,$T$167,0)+IF(U32&gt;0,$U$167,0)+IF(V32&gt;0,$V$167,0)+IF(W32&gt;0,$W$167,0)+IF(X32&gt;0,$X$167,0)+IF(Y32&gt;0,$Y$167,0)+IF(Z32&gt;0,$Z$167,0)+IF(AA32&gt;0,$AA$167,0)+IF(AB32&gt;0,$AB$167,0)+IF(AC32&gt;0,$AC$167,0)+IF(AD32&gt;0,$AD$167,0)+IF(AE32&gt;0,$AE$167,0)+IF(AF32&gt;0,$AF$167,0)+IF(AG32&gt;0,$AG$167,0)</f>
        <v>31.46193197188387</v>
      </c>
      <c r="AI32" s="2">
        <f>SUM(H32:AG32)</f>
        <v>24</v>
      </c>
      <c r="AJ32" s="105">
        <f t="shared" si="0"/>
        <v>18</v>
      </c>
      <c r="AK32" s="106">
        <f t="shared" si="1"/>
        <v>1.747885109549104</v>
      </c>
    </row>
    <row r="33" spans="1:37" ht="15">
      <c r="A33" s="16">
        <v>30</v>
      </c>
      <c r="B33" s="40" t="s">
        <v>419</v>
      </c>
      <c r="C33" s="40" t="s">
        <v>373</v>
      </c>
      <c r="D33" s="13" t="s">
        <v>338</v>
      </c>
      <c r="E33" s="13">
        <v>1985</v>
      </c>
      <c r="F33" s="16" t="s">
        <v>134</v>
      </c>
      <c r="G33" s="16">
        <v>115</v>
      </c>
      <c r="H33" s="14">
        <v>1</v>
      </c>
      <c r="I33" s="14">
        <v>1</v>
      </c>
      <c r="J33" s="14">
        <v>2</v>
      </c>
      <c r="K33" s="14">
        <v>1</v>
      </c>
      <c r="L33" s="14">
        <v>1</v>
      </c>
      <c r="M33" s="14">
        <v>2</v>
      </c>
      <c r="N33" s="14">
        <v>1</v>
      </c>
      <c r="O33" s="14">
        <v>1</v>
      </c>
      <c r="P33" s="14">
        <v>2</v>
      </c>
      <c r="Q33" s="14">
        <v>1</v>
      </c>
      <c r="R33" s="14">
        <v>3</v>
      </c>
      <c r="S33" s="14">
        <v>1</v>
      </c>
      <c r="T33" s="14">
        <v>1</v>
      </c>
      <c r="U33" s="14">
        <v>1</v>
      </c>
      <c r="V33" s="14"/>
      <c r="W33" s="14">
        <v>1</v>
      </c>
      <c r="X33" s="14">
        <v>1</v>
      </c>
      <c r="Y33" s="14">
        <v>1</v>
      </c>
      <c r="Z33" s="14"/>
      <c r="AA33" s="14"/>
      <c r="AB33" s="14">
        <v>3</v>
      </c>
      <c r="AC33" s="14"/>
      <c r="AD33" s="14"/>
      <c r="AE33" s="14"/>
      <c r="AF33" s="14"/>
      <c r="AG33" s="14"/>
      <c r="AH33" s="1">
        <f>IF(H33&gt;0,$H$167,0)+IF(I33&gt;0,$I$167,0)+IF(J33&gt;0,$J$167,0)+IF(K33&gt;0,$K$167,0)+IF(L33&gt;0,$L$167,0)+IF(M33&gt;0,$M$167,0)+IF(N33&gt;0,$N$167,0)+IF(O33&gt;0,$O$167,0)+IF(P33&gt;0,$P$167,0)+IF(Q33&gt;0,$Q$167,0)+IF(R33&gt;0,$R$167,0)+IF(S33&gt;0,$S$167,0)+IF(T33&gt;0,$T$167,0)+IF(U33&gt;0,$U$167,0)+IF(V33&gt;0,$V$167,0)+IF(W33&gt;0,$W$167,0)+IF(X33&gt;0,$X$167,0)+IF(Y33&gt;0,$Y$167,0)+IF(Z33&gt;0,$Z$167,0)+IF(AA33&gt;0,$AA$167,0)+IF(AB33&gt;0,$AB$167,0)+IF(AC33&gt;0,$AC$167,0)+IF(AD33&gt;0,$AD$167,0)+IF(AE33&gt;0,$AE$167,0)+IF(AF33&gt;0,$AF$167,0)+IF(AG33&gt;0,$AG$167,0)</f>
        <v>31.46193197188387</v>
      </c>
      <c r="AI33" s="2">
        <f>SUM(H33:AG33)</f>
        <v>25</v>
      </c>
      <c r="AJ33" s="105">
        <f t="shared" si="0"/>
        <v>18</v>
      </c>
      <c r="AK33" s="106">
        <f t="shared" si="1"/>
        <v>1.747885109549104</v>
      </c>
    </row>
    <row r="34" spans="1:37" ht="15">
      <c r="A34" s="16">
        <v>31</v>
      </c>
      <c r="B34" s="40" t="s">
        <v>50</v>
      </c>
      <c r="C34" s="40" t="s">
        <v>332</v>
      </c>
      <c r="D34" s="13" t="s">
        <v>338</v>
      </c>
      <c r="E34" s="13">
        <v>1989</v>
      </c>
      <c r="F34" s="16" t="s">
        <v>318</v>
      </c>
      <c r="G34" s="16">
        <v>103</v>
      </c>
      <c r="H34" s="14">
        <v>1</v>
      </c>
      <c r="I34" s="14">
        <v>1</v>
      </c>
      <c r="J34" s="14">
        <v>1</v>
      </c>
      <c r="K34" s="14">
        <v>1</v>
      </c>
      <c r="L34" s="14">
        <v>1</v>
      </c>
      <c r="M34" s="14">
        <v>1</v>
      </c>
      <c r="N34" s="14">
        <v>1</v>
      </c>
      <c r="O34" s="14">
        <v>1</v>
      </c>
      <c r="P34" s="14">
        <v>1</v>
      </c>
      <c r="Q34" s="14">
        <v>1</v>
      </c>
      <c r="R34" s="14">
        <v>1</v>
      </c>
      <c r="S34" s="14">
        <v>1</v>
      </c>
      <c r="T34" s="14">
        <v>1</v>
      </c>
      <c r="U34" s="14">
        <v>1</v>
      </c>
      <c r="V34" s="14"/>
      <c r="W34" s="14">
        <v>2</v>
      </c>
      <c r="X34" s="14">
        <v>2</v>
      </c>
      <c r="Y34" s="14">
        <v>1</v>
      </c>
      <c r="Z34" s="14"/>
      <c r="AA34" s="14"/>
      <c r="AB34" s="14">
        <v>7</v>
      </c>
      <c r="AC34" s="14"/>
      <c r="AD34" s="14"/>
      <c r="AE34" s="14"/>
      <c r="AF34" s="14"/>
      <c r="AG34" s="14"/>
      <c r="AH34" s="1">
        <f>IF(H34&gt;0,$H$167,0)+IF(I34&gt;0,$I$167,0)+IF(J34&gt;0,$J$167,0)+IF(K34&gt;0,$K$167,0)+IF(L34&gt;0,$L$167,0)+IF(M34&gt;0,$M$167,0)+IF(N34&gt;0,$N$167,0)+IF(O34&gt;0,$O$167,0)+IF(P34&gt;0,$P$167,0)+IF(Q34&gt;0,$Q$167,0)+IF(R34&gt;0,$R$167,0)+IF(S34&gt;0,$S$167,0)+IF(T34&gt;0,$T$167,0)+IF(U34&gt;0,$U$167,0)+IF(V34&gt;0,$V$167,0)+IF(W34&gt;0,$W$167,0)+IF(X34&gt;0,$X$167,0)+IF(Y34&gt;0,$Y$167,0)+IF(Z34&gt;0,$Z$167,0)+IF(AA34&gt;0,$AA$167,0)+IF(AB34&gt;0,$AB$167,0)+IF(AC34&gt;0,$AC$167,0)+IF(AD34&gt;0,$AD$167,0)+IF(AE34&gt;0,$AE$167,0)+IF(AF34&gt;0,$AF$167,0)+IF(AG34&gt;0,$AG$167,0)</f>
        <v>31.46193197188387</v>
      </c>
      <c r="AI34" s="2">
        <f>SUM(H34:AG34)</f>
        <v>26</v>
      </c>
      <c r="AJ34" s="105">
        <f t="shared" si="0"/>
        <v>18</v>
      </c>
      <c r="AK34" s="106">
        <f t="shared" si="1"/>
        <v>1.747885109549104</v>
      </c>
    </row>
    <row r="35" spans="1:37" ht="15">
      <c r="A35" s="16">
        <v>32</v>
      </c>
      <c r="B35" s="40" t="s">
        <v>320</v>
      </c>
      <c r="C35" s="40" t="s">
        <v>238</v>
      </c>
      <c r="D35" s="13" t="s">
        <v>338</v>
      </c>
      <c r="E35" s="13">
        <v>1985</v>
      </c>
      <c r="F35" s="16" t="s">
        <v>140</v>
      </c>
      <c r="G35" s="16">
        <v>117</v>
      </c>
      <c r="H35" s="14">
        <v>1</v>
      </c>
      <c r="I35" s="14">
        <v>1</v>
      </c>
      <c r="J35" s="14">
        <v>1</v>
      </c>
      <c r="K35" s="14">
        <v>1</v>
      </c>
      <c r="L35" s="14">
        <v>1</v>
      </c>
      <c r="M35" s="14">
        <v>3</v>
      </c>
      <c r="N35" s="14">
        <v>1</v>
      </c>
      <c r="O35" s="14">
        <v>1</v>
      </c>
      <c r="P35" s="14">
        <v>2</v>
      </c>
      <c r="Q35" s="14">
        <v>1</v>
      </c>
      <c r="R35" s="14">
        <v>4</v>
      </c>
      <c r="S35" s="14">
        <v>1</v>
      </c>
      <c r="T35" s="14">
        <v>1</v>
      </c>
      <c r="U35" s="14">
        <v>1</v>
      </c>
      <c r="V35" s="14"/>
      <c r="W35" s="14">
        <v>1</v>
      </c>
      <c r="X35" s="14">
        <v>3</v>
      </c>
      <c r="Y35" s="14">
        <v>1</v>
      </c>
      <c r="Z35" s="14"/>
      <c r="AA35" s="14"/>
      <c r="AB35" s="14">
        <v>1</v>
      </c>
      <c r="AC35" s="14"/>
      <c r="AD35" s="14"/>
      <c r="AE35" s="14"/>
      <c r="AF35" s="14"/>
      <c r="AG35" s="14"/>
      <c r="AH35" s="1">
        <f>IF(H35&gt;0,$H$167,0)+IF(I35&gt;0,$I$167,0)+IF(J35&gt;0,$J$167,0)+IF(K35&gt;0,$K$167,0)+IF(L35&gt;0,$L$167,0)+IF(M35&gt;0,$M$167,0)+IF(N35&gt;0,$N$167,0)+IF(O35&gt;0,$O$167,0)+IF(P35&gt;0,$P$167,0)+IF(Q35&gt;0,$Q$167,0)+IF(R35&gt;0,$R$167,0)+IF(S35&gt;0,$S$167,0)+IF(T35&gt;0,$T$167,0)+IF(U35&gt;0,$U$167,0)+IF(V35&gt;0,$V$167,0)+IF(W35&gt;0,$W$167,0)+IF(X35&gt;0,$X$167,0)+IF(Y35&gt;0,$Y$167,0)+IF(Z35&gt;0,$Z$167,0)+IF(AA35&gt;0,$AA$167,0)+IF(AB35&gt;0,$AB$167,0)+IF(AC35&gt;0,$AC$167,0)+IF(AD35&gt;0,$AD$167,0)+IF(AE35&gt;0,$AE$167,0)+IF(AF35&gt;0,$AF$167,0)+IF(AG35&gt;0,$AG$167,0)</f>
        <v>31.46193197188387</v>
      </c>
      <c r="AI35" s="2">
        <f>SUM(H35:AG35)</f>
        <v>26</v>
      </c>
      <c r="AJ35" s="105">
        <f t="shared" si="0"/>
        <v>18</v>
      </c>
      <c r="AK35" s="106">
        <f t="shared" si="1"/>
        <v>1.747885109549104</v>
      </c>
    </row>
    <row r="36" spans="1:37" ht="15">
      <c r="A36" s="16">
        <v>33</v>
      </c>
      <c r="B36" s="40" t="s">
        <v>283</v>
      </c>
      <c r="C36" s="40" t="s">
        <v>468</v>
      </c>
      <c r="D36" s="13" t="s">
        <v>338</v>
      </c>
      <c r="E36" s="13">
        <v>1990</v>
      </c>
      <c r="F36" s="16" t="s">
        <v>270</v>
      </c>
      <c r="G36" s="16">
        <v>154</v>
      </c>
      <c r="H36" s="14">
        <v>1</v>
      </c>
      <c r="I36" s="14">
        <v>1</v>
      </c>
      <c r="J36" s="14">
        <v>1</v>
      </c>
      <c r="K36" s="14">
        <v>1</v>
      </c>
      <c r="L36" s="14">
        <v>1</v>
      </c>
      <c r="M36" s="14">
        <v>4</v>
      </c>
      <c r="N36" s="14">
        <v>2</v>
      </c>
      <c r="O36" s="14">
        <v>1</v>
      </c>
      <c r="P36" s="14">
        <v>1</v>
      </c>
      <c r="Q36" s="14">
        <v>1</v>
      </c>
      <c r="R36" s="14">
        <v>1</v>
      </c>
      <c r="S36" s="14">
        <v>1</v>
      </c>
      <c r="T36" s="14">
        <v>1</v>
      </c>
      <c r="U36" s="14">
        <v>4</v>
      </c>
      <c r="V36" s="14"/>
      <c r="W36" s="14">
        <v>1</v>
      </c>
      <c r="X36" s="14">
        <v>1</v>
      </c>
      <c r="Y36" s="14">
        <v>3</v>
      </c>
      <c r="Z36" s="14"/>
      <c r="AA36" s="14"/>
      <c r="AB36" s="14">
        <v>1</v>
      </c>
      <c r="AC36" s="14"/>
      <c r="AD36" s="14"/>
      <c r="AE36" s="14"/>
      <c r="AF36" s="14"/>
      <c r="AG36" s="14"/>
      <c r="AH36" s="1">
        <f>IF(H36&gt;0,$H$167,0)+IF(I36&gt;0,$I$167,0)+IF(J36&gt;0,$J$167,0)+IF(K36&gt;0,$K$167,0)+IF(L36&gt;0,$L$167,0)+IF(M36&gt;0,$M$167,0)+IF(N36&gt;0,$N$167,0)+IF(O36&gt;0,$O$167,0)+IF(P36&gt;0,$P$167,0)+IF(Q36&gt;0,$Q$167,0)+IF(R36&gt;0,$R$167,0)+IF(S36&gt;0,$S$167,0)+IF(T36&gt;0,$T$167,0)+IF(U36&gt;0,$U$167,0)+IF(V36&gt;0,$V$167,0)+IF(W36&gt;0,$W$167,0)+IF(X36&gt;0,$X$167,0)+IF(Y36&gt;0,$Y$167,0)+IF(Z36&gt;0,$Z$167,0)+IF(AA36&gt;0,$AA$167,0)+IF(AB36&gt;0,$AB$167,0)+IF(AC36&gt;0,$AC$167,0)+IF(AD36&gt;0,$AD$167,0)+IF(AE36&gt;0,$AE$167,0)+IF(AF36&gt;0,$AF$167,0)+IF(AG36&gt;0,$AG$167,0)</f>
        <v>31.46193197188387</v>
      </c>
      <c r="AI36" s="2">
        <f>SUM(H36:AG36)</f>
        <v>27</v>
      </c>
      <c r="AJ36" s="105">
        <f t="shared" si="0"/>
        <v>18</v>
      </c>
      <c r="AK36" s="106">
        <f t="shared" si="1"/>
        <v>1.747885109549104</v>
      </c>
    </row>
    <row r="37" spans="1:37" ht="15">
      <c r="A37" s="16">
        <v>34</v>
      </c>
      <c r="B37" s="40" t="s">
        <v>12</v>
      </c>
      <c r="C37" s="40" t="s">
        <v>13</v>
      </c>
      <c r="D37" s="13" t="s">
        <v>338</v>
      </c>
      <c r="E37" s="13"/>
      <c r="F37" s="16"/>
      <c r="G37" s="16"/>
      <c r="H37" s="14">
        <v>1</v>
      </c>
      <c r="I37" s="14">
        <v>1</v>
      </c>
      <c r="J37" s="14">
        <v>2</v>
      </c>
      <c r="K37" s="14">
        <v>1</v>
      </c>
      <c r="L37" s="14">
        <v>1</v>
      </c>
      <c r="M37" s="14">
        <v>1</v>
      </c>
      <c r="N37" s="14">
        <v>1</v>
      </c>
      <c r="O37" s="14">
        <v>1</v>
      </c>
      <c r="P37" s="14">
        <v>2</v>
      </c>
      <c r="Q37" s="14">
        <v>1</v>
      </c>
      <c r="R37" s="14">
        <v>2</v>
      </c>
      <c r="S37" s="14">
        <v>2</v>
      </c>
      <c r="T37" s="14">
        <v>1</v>
      </c>
      <c r="U37" s="14">
        <v>1</v>
      </c>
      <c r="V37" s="14"/>
      <c r="W37" s="14">
        <v>2</v>
      </c>
      <c r="X37" s="14">
        <v>4</v>
      </c>
      <c r="Y37" s="14">
        <v>3</v>
      </c>
      <c r="Z37" s="14"/>
      <c r="AA37" s="14"/>
      <c r="AB37" s="14">
        <v>1</v>
      </c>
      <c r="AC37" s="14"/>
      <c r="AD37" s="14"/>
      <c r="AE37" s="14"/>
      <c r="AF37" s="14"/>
      <c r="AG37" s="14"/>
      <c r="AH37" s="1">
        <f>IF(H37&gt;0,$H$167,0)+IF(I37&gt;0,$I$167,0)+IF(J37&gt;0,$J$167,0)+IF(K37&gt;0,$K$167,0)+IF(L37&gt;0,$L$167,0)+IF(M37&gt;0,$M$167,0)+IF(N37&gt;0,$N$167,0)+IF(O37&gt;0,$O$167,0)+IF(P37&gt;0,$P$167,0)+IF(Q37&gt;0,$Q$167,0)+IF(R37&gt;0,$R$167,0)+IF(S37&gt;0,$S$167,0)+IF(T37&gt;0,$T$167,0)+IF(U37&gt;0,$U$167,0)+IF(V37&gt;0,$V$167,0)+IF(W37&gt;0,$W$167,0)+IF(X37&gt;0,$X$167,0)+IF(Y37&gt;0,$Y$167,0)+IF(Z37&gt;0,$Z$167,0)+IF(AA37&gt;0,$AA$167,0)+IF(AB37&gt;0,$AB$167,0)+IF(AC37&gt;0,$AC$167,0)+IF(AD37&gt;0,$AD$167,0)+IF(AE37&gt;0,$AE$167,0)+IF(AF37&gt;0,$AF$167,0)+IF(AG37&gt;0,$AG$167,0)</f>
        <v>31.46193197188387</v>
      </c>
      <c r="AI37" s="2">
        <f>SUM(H37:AG37)</f>
        <v>28</v>
      </c>
      <c r="AJ37" s="105">
        <f t="shared" si="0"/>
        <v>18</v>
      </c>
      <c r="AK37" s="106">
        <f t="shared" si="1"/>
        <v>1.747885109549104</v>
      </c>
    </row>
    <row r="38" spans="1:37" ht="15">
      <c r="A38" s="16">
        <v>35</v>
      </c>
      <c r="B38" s="40" t="s">
        <v>334</v>
      </c>
      <c r="C38" s="40" t="s">
        <v>373</v>
      </c>
      <c r="D38" s="13" t="s">
        <v>338</v>
      </c>
      <c r="E38" s="13">
        <v>1985</v>
      </c>
      <c r="F38" s="16" t="s">
        <v>295</v>
      </c>
      <c r="G38" s="16">
        <v>314</v>
      </c>
      <c r="H38" s="14">
        <v>1</v>
      </c>
      <c r="I38" s="14">
        <v>1</v>
      </c>
      <c r="J38" s="14">
        <v>1</v>
      </c>
      <c r="K38" s="14">
        <v>1</v>
      </c>
      <c r="L38" s="14">
        <v>1</v>
      </c>
      <c r="M38" s="14">
        <v>3</v>
      </c>
      <c r="N38" s="14">
        <v>1</v>
      </c>
      <c r="O38" s="14">
        <v>2</v>
      </c>
      <c r="P38" s="14">
        <v>1</v>
      </c>
      <c r="Q38" s="14">
        <v>1</v>
      </c>
      <c r="R38" s="14">
        <v>3</v>
      </c>
      <c r="S38" s="14">
        <v>1</v>
      </c>
      <c r="T38" s="14">
        <v>1</v>
      </c>
      <c r="U38" s="14">
        <v>5</v>
      </c>
      <c r="V38" s="14"/>
      <c r="W38" s="14">
        <v>1</v>
      </c>
      <c r="X38" s="14">
        <v>1</v>
      </c>
      <c r="Y38" s="14">
        <v>1</v>
      </c>
      <c r="Z38" s="14"/>
      <c r="AA38" s="14"/>
      <c r="AB38" s="14">
        <v>2</v>
      </c>
      <c r="AC38" s="14"/>
      <c r="AD38" s="14"/>
      <c r="AE38" s="14"/>
      <c r="AF38" s="14"/>
      <c r="AG38" s="14"/>
      <c r="AH38" s="1">
        <f>IF(H38&gt;0,$H$167,0)+IF(I38&gt;0,$I$167,0)+IF(J38&gt;0,$J$167,0)+IF(K38&gt;0,$K$167,0)+IF(L38&gt;0,$L$167,0)+IF(M38&gt;0,$M$167,0)+IF(N38&gt;0,$N$167,0)+IF(O38&gt;0,$O$167,0)+IF(P38&gt;0,$P$167,0)+IF(Q38&gt;0,$Q$167,0)+IF(R38&gt;0,$R$167,0)+IF(S38&gt;0,$S$167,0)+IF(T38&gt;0,$T$167,0)+IF(U38&gt;0,$U$167,0)+IF(V38&gt;0,$V$167,0)+IF(W38&gt;0,$W$167,0)+IF(X38&gt;0,$X$167,0)+IF(Y38&gt;0,$Y$167,0)+IF(Z38&gt;0,$Z$167,0)+IF(AA38&gt;0,$AA$167,0)+IF(AB38&gt;0,$AB$167,0)+IF(AC38&gt;0,$AC$167,0)+IF(AD38&gt;0,$AD$167,0)+IF(AE38&gt;0,$AE$167,0)+IF(AF38&gt;0,$AF$167,0)+IF(AG38&gt;0,$AG$167,0)</f>
        <v>31.46193197188387</v>
      </c>
      <c r="AI38" s="2">
        <f>SUM(H38:AG38)</f>
        <v>28</v>
      </c>
      <c r="AJ38" s="105">
        <f t="shared" si="0"/>
        <v>18</v>
      </c>
      <c r="AK38" s="106">
        <f t="shared" si="1"/>
        <v>1.747885109549104</v>
      </c>
    </row>
    <row r="39" spans="1:37" ht="15">
      <c r="A39" s="16">
        <v>36</v>
      </c>
      <c r="B39" s="40" t="s">
        <v>372</v>
      </c>
      <c r="C39" s="40" t="s">
        <v>371</v>
      </c>
      <c r="D39" s="13" t="s">
        <v>338</v>
      </c>
      <c r="E39" s="13">
        <v>1985</v>
      </c>
      <c r="F39" s="16" t="s">
        <v>319</v>
      </c>
      <c r="G39" s="16">
        <v>304</v>
      </c>
      <c r="H39" s="14">
        <v>1</v>
      </c>
      <c r="I39" s="14">
        <v>2</v>
      </c>
      <c r="J39" s="14">
        <v>1</v>
      </c>
      <c r="K39" s="14">
        <v>1</v>
      </c>
      <c r="L39" s="14">
        <v>1</v>
      </c>
      <c r="M39" s="14">
        <v>2</v>
      </c>
      <c r="N39" s="14">
        <v>1</v>
      </c>
      <c r="O39" s="14">
        <v>8</v>
      </c>
      <c r="P39" s="14">
        <v>5</v>
      </c>
      <c r="Q39" s="14">
        <v>1</v>
      </c>
      <c r="R39" s="14">
        <v>9</v>
      </c>
      <c r="S39" s="14">
        <v>5</v>
      </c>
      <c r="T39" s="14">
        <v>1</v>
      </c>
      <c r="U39" s="14">
        <v>3</v>
      </c>
      <c r="V39" s="14"/>
      <c r="W39" s="14">
        <v>5</v>
      </c>
      <c r="X39" s="14">
        <v>1</v>
      </c>
      <c r="Y39" s="14">
        <v>2</v>
      </c>
      <c r="Z39" s="14"/>
      <c r="AA39" s="14"/>
      <c r="AB39" s="14">
        <v>4</v>
      </c>
      <c r="AC39" s="14"/>
      <c r="AD39" s="14"/>
      <c r="AE39" s="14"/>
      <c r="AF39" s="14"/>
      <c r="AG39" s="14"/>
      <c r="AH39" s="1">
        <f>IF(H39&gt;0,$H$167,0)+IF(I39&gt;0,$I$167,0)+IF(J39&gt;0,$J$167,0)+IF(K39&gt;0,$K$167,0)+IF(L39&gt;0,$L$167,0)+IF(M39&gt;0,$M$167,0)+IF(N39&gt;0,$N$167,0)+IF(O39&gt;0,$O$167,0)+IF(P39&gt;0,$P$167,0)+IF(Q39&gt;0,$Q$167,0)+IF(R39&gt;0,$R$167,0)+IF(S39&gt;0,$S$167,0)+IF(T39&gt;0,$T$167,0)+IF(U39&gt;0,$U$167,0)+IF(V39&gt;0,$V$167,0)+IF(W39&gt;0,$W$167,0)+IF(X39&gt;0,$X$167,0)+IF(Y39&gt;0,$Y$167,0)+IF(Z39&gt;0,$Z$167,0)+IF(AA39&gt;0,$AA$167,0)+IF(AB39&gt;0,$AB$167,0)+IF(AC39&gt;0,$AC$167,0)+IF(AD39&gt;0,$AD$167,0)+IF(AE39&gt;0,$AE$167,0)+IF(AF39&gt;0,$AF$167,0)+IF(AG39&gt;0,$AG$167,0)</f>
        <v>31.46193197188387</v>
      </c>
      <c r="AI39" s="2">
        <f>SUM(H39:AG39)</f>
        <v>53</v>
      </c>
      <c r="AJ39" s="105">
        <f t="shared" si="0"/>
        <v>18</v>
      </c>
      <c r="AK39" s="106">
        <f t="shared" si="1"/>
        <v>1.747885109549104</v>
      </c>
    </row>
    <row r="40" spans="1:37" ht="15">
      <c r="A40" s="16">
        <v>37</v>
      </c>
      <c r="B40" s="40" t="s">
        <v>54</v>
      </c>
      <c r="C40" s="40" t="s">
        <v>474</v>
      </c>
      <c r="D40" s="13" t="s">
        <v>338</v>
      </c>
      <c r="E40" s="13">
        <v>1985</v>
      </c>
      <c r="F40" s="16" t="s">
        <v>384</v>
      </c>
      <c r="G40" s="16">
        <v>94</v>
      </c>
      <c r="H40" s="14">
        <v>1</v>
      </c>
      <c r="I40" s="14">
        <v>1</v>
      </c>
      <c r="J40" s="14">
        <v>1</v>
      </c>
      <c r="K40" s="14">
        <v>1</v>
      </c>
      <c r="L40" s="14">
        <v>1</v>
      </c>
      <c r="M40" s="14">
        <v>3</v>
      </c>
      <c r="N40" s="14">
        <v>1</v>
      </c>
      <c r="O40" s="14">
        <v>1</v>
      </c>
      <c r="P40" s="14">
        <v>1</v>
      </c>
      <c r="Q40" s="14">
        <v>1</v>
      </c>
      <c r="R40" s="14"/>
      <c r="S40" s="14">
        <v>3</v>
      </c>
      <c r="T40" s="14">
        <v>1</v>
      </c>
      <c r="U40" s="14">
        <v>3</v>
      </c>
      <c r="V40" s="14"/>
      <c r="W40" s="14">
        <v>4</v>
      </c>
      <c r="X40" s="14">
        <v>2</v>
      </c>
      <c r="Y40" s="14">
        <v>2</v>
      </c>
      <c r="Z40" s="14"/>
      <c r="AA40" s="14"/>
      <c r="AB40" s="14">
        <v>2</v>
      </c>
      <c r="AC40" s="14"/>
      <c r="AD40" s="14"/>
      <c r="AE40" s="14"/>
      <c r="AF40" s="14"/>
      <c r="AG40" s="14"/>
      <c r="AH40" s="1">
        <f>IF(H40&gt;0,$H$167,0)+IF(I40&gt;0,$I$167,0)+IF(J40&gt;0,$J$167,0)+IF(K40&gt;0,$K$167,0)+IF(L40&gt;0,$L$167,0)+IF(M40&gt;0,$M$167,0)+IF(N40&gt;0,$N$167,0)+IF(O40&gt;0,$O$167,0)+IF(P40&gt;0,$P$167,0)+IF(Q40&gt;0,$Q$167,0)+IF(R40&gt;0,$R$167,0)+IF(S40&gt;0,$S$167,0)+IF(T40&gt;0,$T$167,0)+IF(U40&gt;0,$U$167,0)+IF(V40&gt;0,$V$167,0)+IF(W40&gt;0,$W$167,0)+IF(X40&gt;0,$X$167,0)+IF(Y40&gt;0,$Y$167,0)+IF(Z40&gt;0,$Z$167,0)+IF(AA40&gt;0,$AA$167,0)+IF(AB40&gt;0,$AB$167,0)+IF(AC40&gt;0,$AC$167,0)+IF(AD40&gt;0,$AD$167,0)+IF(AE40&gt;0,$AE$167,0)+IF(AF40&gt;0,$AF$167,0)+IF(AG40&gt;0,$AG$167,0)</f>
        <v>28.849028746077423</v>
      </c>
      <c r="AI40" s="2">
        <f>SUM(H40:AG40)</f>
        <v>29</v>
      </c>
      <c r="AJ40" s="105">
        <f t="shared" si="0"/>
        <v>17</v>
      </c>
      <c r="AK40" s="106">
        <f t="shared" si="1"/>
        <v>1.6970016909457308</v>
      </c>
    </row>
    <row r="41" spans="1:37" ht="15">
      <c r="A41" s="16">
        <v>38</v>
      </c>
      <c r="B41" s="40" t="s">
        <v>368</v>
      </c>
      <c r="C41" s="40" t="s">
        <v>367</v>
      </c>
      <c r="D41" s="13" t="s">
        <v>338</v>
      </c>
      <c r="E41" s="13">
        <v>1985</v>
      </c>
      <c r="F41" s="16" t="s">
        <v>80</v>
      </c>
      <c r="G41" s="16">
        <v>33</v>
      </c>
      <c r="H41" s="14">
        <v>1</v>
      </c>
      <c r="I41" s="14">
        <v>1</v>
      </c>
      <c r="J41" s="14">
        <v>1</v>
      </c>
      <c r="K41" s="14">
        <v>1</v>
      </c>
      <c r="L41" s="14">
        <v>1</v>
      </c>
      <c r="M41" s="14">
        <v>2</v>
      </c>
      <c r="N41" s="14">
        <v>1</v>
      </c>
      <c r="O41" s="14">
        <v>1</v>
      </c>
      <c r="P41" s="14">
        <v>1</v>
      </c>
      <c r="Q41" s="14">
        <v>1</v>
      </c>
      <c r="R41" s="14">
        <v>2</v>
      </c>
      <c r="S41" s="14">
        <v>1</v>
      </c>
      <c r="T41" s="14">
        <v>1</v>
      </c>
      <c r="U41" s="14"/>
      <c r="V41" s="14"/>
      <c r="W41" s="14">
        <v>2</v>
      </c>
      <c r="X41" s="14">
        <v>5</v>
      </c>
      <c r="Y41" s="14">
        <v>1</v>
      </c>
      <c r="Z41" s="14"/>
      <c r="AA41" s="14"/>
      <c r="AB41" s="14">
        <v>1</v>
      </c>
      <c r="AC41" s="14"/>
      <c r="AD41" s="14"/>
      <c r="AE41" s="14"/>
      <c r="AF41" s="14"/>
      <c r="AG41" s="14"/>
      <c r="AH41" s="1">
        <f>IF(H41&gt;0,$H$167,0)+IF(I41&gt;0,$I$167,0)+IF(J41&gt;0,$J$167,0)+IF(K41&gt;0,$K$167,0)+IF(L41&gt;0,$L$167,0)+IF(M41&gt;0,$M$167,0)+IF(N41&gt;0,$N$167,0)+IF(O41&gt;0,$O$167,0)+IF(P41&gt;0,$P$167,0)+IF(Q41&gt;0,$Q$167,0)+IF(R41&gt;0,$R$167,0)+IF(S41&gt;0,$S$167,0)+IF(T41&gt;0,$T$167,0)+IF(U41&gt;0,$U$167,0)+IF(V41&gt;0,$V$167,0)+IF(W41&gt;0,$W$167,0)+IF(X41&gt;0,$X$167,0)+IF(Y41&gt;0,$Y$167,0)+IF(Z41&gt;0,$Z$167,0)+IF(AA41&gt;0,$AA$167,0)+IF(AB41&gt;0,$AB$167,0)+IF(AC41&gt;0,$AC$167,0)+IF(AD41&gt;0,$AD$167,0)+IF(AE41&gt;0,$AE$167,0)+IF(AF41&gt;0,$AF$167,0)+IF(AG41&gt;0,$AG$167,0)</f>
        <v>28.516477426429326</v>
      </c>
      <c r="AI41" s="2">
        <f>SUM(H41:AG41)</f>
        <v>24</v>
      </c>
      <c r="AJ41" s="105">
        <f t="shared" si="0"/>
        <v>17</v>
      </c>
      <c r="AK41" s="106">
        <f t="shared" si="1"/>
        <v>1.6774398486134898</v>
      </c>
    </row>
    <row r="42" spans="1:37" ht="15">
      <c r="A42" s="16">
        <v>39</v>
      </c>
      <c r="B42" s="40" t="s">
        <v>111</v>
      </c>
      <c r="C42" s="40" t="s">
        <v>373</v>
      </c>
      <c r="D42" s="13" t="s">
        <v>338</v>
      </c>
      <c r="E42" s="13">
        <v>1979</v>
      </c>
      <c r="F42" s="16" t="s">
        <v>112</v>
      </c>
      <c r="G42" s="16">
        <v>182</v>
      </c>
      <c r="H42" s="14">
        <v>6</v>
      </c>
      <c r="I42" s="14">
        <v>1</v>
      </c>
      <c r="J42" s="14">
        <v>2</v>
      </c>
      <c r="K42" s="14">
        <v>1</v>
      </c>
      <c r="L42" s="14">
        <v>1</v>
      </c>
      <c r="M42" s="14">
        <v>1</v>
      </c>
      <c r="N42" s="14">
        <v>1</v>
      </c>
      <c r="O42" s="14">
        <v>1</v>
      </c>
      <c r="P42" s="14">
        <v>6</v>
      </c>
      <c r="Q42" s="14">
        <v>1</v>
      </c>
      <c r="R42" s="14">
        <v>4</v>
      </c>
      <c r="S42" s="14">
        <v>1</v>
      </c>
      <c r="T42" s="14">
        <v>1</v>
      </c>
      <c r="U42" s="14"/>
      <c r="V42" s="14"/>
      <c r="W42" s="14">
        <v>3</v>
      </c>
      <c r="X42" s="14">
        <v>1</v>
      </c>
      <c r="Y42" s="14">
        <v>1</v>
      </c>
      <c r="Z42" s="14"/>
      <c r="AA42" s="14"/>
      <c r="AB42" s="14">
        <v>3</v>
      </c>
      <c r="AC42" s="14"/>
      <c r="AD42" s="14"/>
      <c r="AE42" s="14"/>
      <c r="AF42" s="14"/>
      <c r="AG42" s="14"/>
      <c r="AH42" s="1">
        <f>IF(H42&gt;0,$H$167,0)+IF(I42&gt;0,$I$167,0)+IF(J42&gt;0,$J$167,0)+IF(K42&gt;0,$K$167,0)+IF(L42&gt;0,$L$167,0)+IF(M42&gt;0,$M$167,0)+IF(N42&gt;0,$N$167,0)+IF(O42&gt;0,$O$167,0)+IF(P42&gt;0,$P$167,0)+IF(Q42&gt;0,$Q$167,0)+IF(R42&gt;0,$R$167,0)+IF(S42&gt;0,$S$167,0)+IF(T42&gt;0,$T$167,0)+IF(U42&gt;0,$U$167,0)+IF(V42&gt;0,$V$167,0)+IF(W42&gt;0,$W$167,0)+IF(X42&gt;0,$X$167,0)+IF(Y42&gt;0,$Y$167,0)+IF(Z42&gt;0,$Z$167,0)+IF(AA42&gt;0,$AA$167,0)+IF(AB42&gt;0,$AB$167,0)+IF(AC42&gt;0,$AC$167,0)+IF(AD42&gt;0,$AD$167,0)+IF(AE42&gt;0,$AE$167,0)+IF(AF42&gt;0,$AF$167,0)+IF(AG42&gt;0,$AG$167,0)</f>
        <v>28.516477426429326</v>
      </c>
      <c r="AI42" s="2">
        <f>SUM(H42:AG42)</f>
        <v>35</v>
      </c>
      <c r="AJ42" s="105">
        <f t="shared" si="0"/>
        <v>17</v>
      </c>
      <c r="AK42" s="106">
        <f t="shared" si="1"/>
        <v>1.6774398486134898</v>
      </c>
    </row>
    <row r="43" spans="1:37" ht="15">
      <c r="A43" s="16">
        <v>40</v>
      </c>
      <c r="B43" s="40" t="s">
        <v>369</v>
      </c>
      <c r="C43" s="40" t="s">
        <v>474</v>
      </c>
      <c r="D43" s="13" t="s">
        <v>338</v>
      </c>
      <c r="E43" s="13">
        <v>1993</v>
      </c>
      <c r="F43" s="16" t="s">
        <v>181</v>
      </c>
      <c r="G43" s="16">
        <v>77</v>
      </c>
      <c r="H43" s="14">
        <v>1</v>
      </c>
      <c r="I43" s="14">
        <v>2</v>
      </c>
      <c r="J43" s="14">
        <v>1</v>
      </c>
      <c r="K43" s="14">
        <v>1</v>
      </c>
      <c r="L43" s="14">
        <v>1</v>
      </c>
      <c r="M43" s="14">
        <v>1</v>
      </c>
      <c r="N43" s="14">
        <v>1</v>
      </c>
      <c r="O43" s="14">
        <v>2</v>
      </c>
      <c r="P43" s="14">
        <v>1</v>
      </c>
      <c r="Q43" s="14">
        <v>1</v>
      </c>
      <c r="R43" s="14">
        <v>2</v>
      </c>
      <c r="S43" s="14">
        <v>1</v>
      </c>
      <c r="T43" s="14">
        <v>1</v>
      </c>
      <c r="U43" s="14">
        <v>3</v>
      </c>
      <c r="V43" s="14"/>
      <c r="W43" s="14">
        <v>1</v>
      </c>
      <c r="X43" s="14">
        <v>1</v>
      </c>
      <c r="Y43" s="14">
        <v>1</v>
      </c>
      <c r="Z43" s="14"/>
      <c r="AA43" s="14"/>
      <c r="AB43" s="14"/>
      <c r="AC43" s="14"/>
      <c r="AD43" s="14"/>
      <c r="AE43" s="14"/>
      <c r="AF43" s="14"/>
      <c r="AG43" s="14"/>
      <c r="AH43" s="1">
        <f>IF(H43&gt;0,$H$167,0)+IF(I43&gt;0,$I$167,0)+IF(J43&gt;0,$J$167,0)+IF(K43&gt;0,$K$167,0)+IF(L43&gt;0,$L$167,0)+IF(M43&gt;0,$M$167,0)+IF(N43&gt;0,$N$167,0)+IF(O43&gt;0,$O$167,0)+IF(P43&gt;0,$P$167,0)+IF(Q43&gt;0,$Q$167,0)+IF(R43&gt;0,$R$167,0)+IF(S43&gt;0,$S$167,0)+IF(T43&gt;0,$T$167,0)+IF(U43&gt;0,$U$167,0)+IF(V43&gt;0,$V$167,0)+IF(W43&gt;0,$W$167,0)+IF(X43&gt;0,$X$167,0)+IF(Y43&gt;0,$Y$167,0)+IF(Z43&gt;0,$Z$167,0)+IF(AA43&gt;0,$AA$167,0)+IF(AB43&gt;0,$AB$167,0)+IF(AC43&gt;0,$AC$167,0)+IF(AD43&gt;0,$AD$167,0)+IF(AE43&gt;0,$AE$167,0)+IF(AF43&gt;0,$AF$167,0)+IF(AG43&gt;0,$AG$167,0)</f>
        <v>27.78011379006569</v>
      </c>
      <c r="AI43" s="2">
        <f>SUM(H43:AG43)</f>
        <v>22</v>
      </c>
      <c r="AJ43" s="105">
        <f t="shared" si="0"/>
        <v>17</v>
      </c>
      <c r="AK43" s="106">
        <f t="shared" si="1"/>
        <v>1.6341243405920995</v>
      </c>
    </row>
    <row r="44" spans="1:37" ht="15">
      <c r="A44" s="16">
        <v>41</v>
      </c>
      <c r="B44" s="40" t="s">
        <v>166</v>
      </c>
      <c r="C44" s="40" t="s">
        <v>165</v>
      </c>
      <c r="D44" s="13" t="s">
        <v>338</v>
      </c>
      <c r="E44" s="13">
        <v>1990</v>
      </c>
      <c r="F44" s="16" t="s">
        <v>167</v>
      </c>
      <c r="G44" s="16">
        <v>282</v>
      </c>
      <c r="H44" s="14">
        <v>1</v>
      </c>
      <c r="I44" s="14">
        <v>1</v>
      </c>
      <c r="J44" s="14">
        <v>1</v>
      </c>
      <c r="K44" s="14">
        <v>1</v>
      </c>
      <c r="L44" s="14">
        <v>1</v>
      </c>
      <c r="M44" s="14">
        <v>1</v>
      </c>
      <c r="N44" s="14">
        <v>1</v>
      </c>
      <c r="O44" s="14">
        <v>1</v>
      </c>
      <c r="P44" s="14">
        <v>3</v>
      </c>
      <c r="Q44" s="14">
        <v>1</v>
      </c>
      <c r="R44" s="14">
        <v>4</v>
      </c>
      <c r="S44" s="14">
        <v>2</v>
      </c>
      <c r="T44" s="14">
        <v>1</v>
      </c>
      <c r="U44" s="14">
        <v>5</v>
      </c>
      <c r="V44" s="14"/>
      <c r="W44" s="14">
        <v>4</v>
      </c>
      <c r="X44" s="14">
        <v>1</v>
      </c>
      <c r="Y44" s="14">
        <v>1</v>
      </c>
      <c r="Z44" s="14"/>
      <c r="AA44" s="14"/>
      <c r="AB44" s="14"/>
      <c r="AC44" s="14"/>
      <c r="AD44" s="14"/>
      <c r="AE44" s="14"/>
      <c r="AF44" s="14"/>
      <c r="AG44" s="14"/>
      <c r="AH44" s="1">
        <f>IF(H44&gt;0,$H$167,0)+IF(I44&gt;0,$I$167,0)+IF(J44&gt;0,$J$167,0)+IF(K44&gt;0,$K$167,0)+IF(L44&gt;0,$L$167,0)+IF(M44&gt;0,$M$167,0)+IF(N44&gt;0,$N$167,0)+IF(O44&gt;0,$O$167,0)+IF(P44&gt;0,$P$167,0)+IF(Q44&gt;0,$Q$167,0)+IF(R44&gt;0,$R$167,0)+IF(S44&gt;0,$S$167,0)+IF(T44&gt;0,$T$167,0)+IF(U44&gt;0,$U$167,0)+IF(V44&gt;0,$V$167,0)+IF(W44&gt;0,$W$167,0)+IF(X44&gt;0,$X$167,0)+IF(Y44&gt;0,$Y$167,0)+IF(Z44&gt;0,$Z$167,0)+IF(AA44&gt;0,$AA$167,0)+IF(AB44&gt;0,$AB$167,0)+IF(AC44&gt;0,$AC$167,0)+IF(AD44&gt;0,$AD$167,0)+IF(AE44&gt;0,$AE$167,0)+IF(AF44&gt;0,$AF$167,0)+IF(AG44&gt;0,$AG$167,0)</f>
        <v>27.78011379006569</v>
      </c>
      <c r="AI44" s="2">
        <f>SUM(H44:AG44)</f>
        <v>30</v>
      </c>
      <c r="AJ44" s="105">
        <f t="shared" si="0"/>
        <v>17</v>
      </c>
      <c r="AK44" s="106">
        <f t="shared" si="1"/>
        <v>1.6341243405920995</v>
      </c>
    </row>
    <row r="45" spans="1:37" ht="15">
      <c r="A45" s="16">
        <v>42</v>
      </c>
      <c r="B45" s="40" t="s">
        <v>400</v>
      </c>
      <c r="C45" s="40" t="s">
        <v>316</v>
      </c>
      <c r="D45" s="13" t="s">
        <v>338</v>
      </c>
      <c r="E45" s="13">
        <v>1975</v>
      </c>
      <c r="F45" s="16" t="s">
        <v>140</v>
      </c>
      <c r="G45" s="16">
        <v>120</v>
      </c>
      <c r="H45" s="14">
        <v>2</v>
      </c>
      <c r="I45" s="14">
        <v>1</v>
      </c>
      <c r="J45" s="14">
        <v>1</v>
      </c>
      <c r="K45" s="14">
        <v>1</v>
      </c>
      <c r="L45" s="14">
        <v>1</v>
      </c>
      <c r="M45" s="14">
        <v>1</v>
      </c>
      <c r="N45" s="14">
        <v>1</v>
      </c>
      <c r="O45" s="14">
        <v>1</v>
      </c>
      <c r="P45" s="14">
        <v>4</v>
      </c>
      <c r="Q45" s="14">
        <v>2</v>
      </c>
      <c r="R45" s="14">
        <v>5</v>
      </c>
      <c r="S45" s="14">
        <v>2</v>
      </c>
      <c r="T45" s="14">
        <v>1</v>
      </c>
      <c r="U45" s="14">
        <v>5</v>
      </c>
      <c r="V45" s="14"/>
      <c r="W45" s="14">
        <v>4</v>
      </c>
      <c r="X45" s="14">
        <v>3</v>
      </c>
      <c r="Y45" s="14">
        <v>1</v>
      </c>
      <c r="Z45" s="14"/>
      <c r="AA45" s="14"/>
      <c r="AB45" s="14"/>
      <c r="AC45" s="14"/>
      <c r="AD45" s="14"/>
      <c r="AE45" s="14"/>
      <c r="AF45" s="14"/>
      <c r="AG45" s="14"/>
      <c r="AH45" s="1">
        <f>IF(H45&gt;0,$H$167,0)+IF(I45&gt;0,$I$167,0)+IF(J45&gt;0,$J$167,0)+IF(K45&gt;0,$K$167,0)+IF(L45&gt;0,$L$167,0)+IF(M45&gt;0,$M$167,0)+IF(N45&gt;0,$N$167,0)+IF(O45&gt;0,$O$167,0)+IF(P45&gt;0,$P$167,0)+IF(Q45&gt;0,$Q$167,0)+IF(R45&gt;0,$R$167,0)+IF(S45&gt;0,$S$167,0)+IF(T45&gt;0,$T$167,0)+IF(U45&gt;0,$U$167,0)+IF(V45&gt;0,$V$167,0)+IF(W45&gt;0,$W$167,0)+IF(X45&gt;0,$X$167,0)+IF(Y45&gt;0,$Y$167,0)+IF(Z45&gt;0,$Z$167,0)+IF(AA45&gt;0,$AA$167,0)+IF(AB45&gt;0,$AB$167,0)+IF(AC45&gt;0,$AC$167,0)+IF(AD45&gt;0,$AD$167,0)+IF(AE45&gt;0,$AE$167,0)+IF(AF45&gt;0,$AF$167,0)+IF(AG45&gt;0,$AG$167,0)</f>
        <v>27.78011379006569</v>
      </c>
      <c r="AI45" s="2">
        <f>SUM(H45:AG45)</f>
        <v>36</v>
      </c>
      <c r="AJ45" s="105">
        <f t="shared" si="0"/>
        <v>17</v>
      </c>
      <c r="AK45" s="106">
        <f t="shared" si="1"/>
        <v>1.6341243405920995</v>
      </c>
    </row>
    <row r="46" spans="1:37" ht="15">
      <c r="A46" s="16">
        <v>43</v>
      </c>
      <c r="B46" s="40" t="s">
        <v>85</v>
      </c>
      <c r="C46" s="40" t="s">
        <v>86</v>
      </c>
      <c r="D46" s="13" t="s">
        <v>338</v>
      </c>
      <c r="E46" s="13">
        <v>1989</v>
      </c>
      <c r="F46" s="16" t="s">
        <v>382</v>
      </c>
      <c r="G46" s="16">
        <v>20</v>
      </c>
      <c r="H46" s="14">
        <v>1</v>
      </c>
      <c r="I46" s="14">
        <v>1</v>
      </c>
      <c r="J46" s="14">
        <v>1</v>
      </c>
      <c r="K46" s="14">
        <v>1</v>
      </c>
      <c r="L46" s="14">
        <v>1</v>
      </c>
      <c r="M46" s="14">
        <v>3</v>
      </c>
      <c r="N46" s="14">
        <v>1</v>
      </c>
      <c r="O46" s="14"/>
      <c r="P46" s="14"/>
      <c r="Q46" s="14">
        <v>1</v>
      </c>
      <c r="R46" s="14">
        <v>1</v>
      </c>
      <c r="S46" s="14">
        <v>1</v>
      </c>
      <c r="T46" s="14">
        <v>1</v>
      </c>
      <c r="U46" s="14">
        <v>1</v>
      </c>
      <c r="V46" s="14"/>
      <c r="W46" s="14">
        <v>1</v>
      </c>
      <c r="X46" s="14">
        <v>1</v>
      </c>
      <c r="Y46" s="14">
        <v>3</v>
      </c>
      <c r="Z46" s="14"/>
      <c r="AA46" s="14"/>
      <c r="AB46" s="14">
        <v>3</v>
      </c>
      <c r="AC46" s="14"/>
      <c r="AD46" s="14"/>
      <c r="AE46" s="14"/>
      <c r="AF46" s="14"/>
      <c r="AG46" s="14"/>
      <c r="AH46" s="1">
        <f>IF(H46&gt;0,$H$167,0)+IF(I46&gt;0,$I$167,0)+IF(J46&gt;0,$J$167,0)+IF(K46&gt;0,$K$167,0)+IF(L46&gt;0,$L$167,0)+IF(M46&gt;0,$M$167,0)+IF(N46&gt;0,$N$167,0)+IF(O46&gt;0,$O$167,0)+IF(P46&gt;0,$P$167,0)+IF(Q46&gt;0,$Q$167,0)+IF(R46&gt;0,$R$167,0)+IF(S46&gt;0,$S$167,0)+IF(T46&gt;0,$T$167,0)+IF(U46&gt;0,$U$167,0)+IF(V46&gt;0,$V$167,0)+IF(W46&gt;0,$W$167,0)+IF(X46&gt;0,$X$167,0)+IF(Y46&gt;0,$Y$167,0)+IF(Z46&gt;0,$Z$167,0)+IF(AA46&gt;0,$AA$167,0)+IF(AB46&gt;0,$AB$167,0)+IF(AC46&gt;0,$AC$167,0)+IF(AD46&gt;0,$AD$167,0)+IF(AE46&gt;0,$AE$167,0)+IF(AF46&gt;0,$AF$167,0)+IF(AG46&gt;0,$AG$167,0)</f>
        <v>27.588417540644485</v>
      </c>
      <c r="AI46" s="2">
        <f>SUM(H46:AG46)</f>
        <v>22</v>
      </c>
      <c r="AJ46" s="105">
        <f t="shared" si="0"/>
        <v>16</v>
      </c>
      <c r="AK46" s="106">
        <f t="shared" si="1"/>
        <v>1.7242760962902803</v>
      </c>
    </row>
    <row r="47" spans="1:37" ht="15">
      <c r="A47" s="16">
        <v>44</v>
      </c>
      <c r="B47" s="40" t="s">
        <v>151</v>
      </c>
      <c r="C47" s="40" t="s">
        <v>338</v>
      </c>
      <c r="D47" s="13" t="s">
        <v>338</v>
      </c>
      <c r="E47" s="13"/>
      <c r="F47" s="16"/>
      <c r="G47" s="16"/>
      <c r="H47" s="14">
        <v>1</v>
      </c>
      <c r="I47" s="14">
        <v>1</v>
      </c>
      <c r="J47" s="14">
        <v>1</v>
      </c>
      <c r="K47" s="14">
        <v>1</v>
      </c>
      <c r="L47" s="14">
        <v>1</v>
      </c>
      <c r="M47" s="14">
        <v>1</v>
      </c>
      <c r="N47" s="14"/>
      <c r="O47" s="14"/>
      <c r="P47" s="14">
        <v>1</v>
      </c>
      <c r="Q47" s="14"/>
      <c r="R47" s="14">
        <v>1</v>
      </c>
      <c r="S47" s="14"/>
      <c r="T47" s="14"/>
      <c r="U47" s="14"/>
      <c r="V47" s="14">
        <v>2</v>
      </c>
      <c r="W47" s="14">
        <v>1</v>
      </c>
      <c r="X47" s="14">
        <v>1</v>
      </c>
      <c r="Y47" s="14"/>
      <c r="Z47" s="14"/>
      <c r="AA47" s="14"/>
      <c r="AB47" s="14"/>
      <c r="AC47" s="14"/>
      <c r="AD47" s="14"/>
      <c r="AE47" s="14"/>
      <c r="AF47" s="14"/>
      <c r="AG47" s="14"/>
      <c r="AH47" s="1">
        <f>IF(H47&gt;0,$H$167,0)+IF(I47&gt;0,$I$167,0)+IF(J47&gt;0,$J$167,0)+IF(K47&gt;0,$K$167,0)+IF(L47&gt;0,$L$167,0)+IF(M47&gt;0,$M$167,0)+IF(N47&gt;0,$N$167,0)+IF(O47&gt;0,$O$167,0)+IF(P47&gt;0,$P$167,0)+IF(Q47&gt;0,$Q$167,0)+IF(R47&gt;0,$R$167,0)+IF(S47&gt;0,$S$167,0)+IF(T47&gt;0,$T$167,0)+IF(U47&gt;0,$U$167,0)+IF(V47&gt;0,$V$167,0)+IF(W47&gt;0,$W$167,0)+IF(X47&gt;0,$X$167,0)+IF(Y47&gt;0,$Y$167,0)+IF(Z47&gt;0,$Z$167,0)+IF(AA47&gt;0,$AA$167,0)+IF(AB47&gt;0,$AB$167,0)+IF(AC47&gt;0,$AC$167,0)+IF(AD47&gt;0,$AD$167,0)+IF(AE47&gt;0,$AE$167,0)+IF(AF47&gt;0,$AF$167,0)+IF(AG47&gt;0,$AG$167,0)</f>
        <v>26.933103165028935</v>
      </c>
      <c r="AI47" s="2">
        <f>SUM(H47:AG47)</f>
        <v>12</v>
      </c>
      <c r="AJ47" s="105">
        <f t="shared" si="0"/>
        <v>11</v>
      </c>
      <c r="AK47" s="106">
        <f t="shared" si="1"/>
        <v>2.4484639240935397</v>
      </c>
    </row>
    <row r="48" spans="1:37" ht="15">
      <c r="A48" s="16">
        <v>45</v>
      </c>
      <c r="B48" s="40" t="s">
        <v>405</v>
      </c>
      <c r="C48" s="40" t="s">
        <v>404</v>
      </c>
      <c r="D48" s="13" t="s">
        <v>338</v>
      </c>
      <c r="E48" s="13">
        <v>1977</v>
      </c>
      <c r="F48" s="16" t="s">
        <v>140</v>
      </c>
      <c r="G48" s="16">
        <v>134</v>
      </c>
      <c r="H48" s="14">
        <v>1</v>
      </c>
      <c r="I48" s="14">
        <v>1</v>
      </c>
      <c r="J48" s="14">
        <v>3</v>
      </c>
      <c r="K48" s="14">
        <v>1</v>
      </c>
      <c r="L48" s="14">
        <v>1</v>
      </c>
      <c r="M48" s="14">
        <v>1</v>
      </c>
      <c r="N48" s="14">
        <v>1</v>
      </c>
      <c r="O48" s="14">
        <v>1</v>
      </c>
      <c r="P48" s="14">
        <v>7</v>
      </c>
      <c r="Q48" s="14">
        <v>1</v>
      </c>
      <c r="R48" s="14"/>
      <c r="S48" s="14">
        <v>4</v>
      </c>
      <c r="T48" s="14">
        <v>1</v>
      </c>
      <c r="U48" s="14">
        <v>5</v>
      </c>
      <c r="V48" s="14"/>
      <c r="W48" s="14"/>
      <c r="X48" s="14">
        <v>2</v>
      </c>
      <c r="Y48" s="14">
        <v>4</v>
      </c>
      <c r="Z48" s="14"/>
      <c r="AA48" s="14"/>
      <c r="AB48" s="14">
        <v>3</v>
      </c>
      <c r="AC48" s="14"/>
      <c r="AD48" s="14"/>
      <c r="AE48" s="14"/>
      <c r="AF48" s="14"/>
      <c r="AG48" s="14"/>
      <c r="AH48" s="1">
        <f>IF(H48&gt;0,$H$167,0)+IF(I48&gt;0,$I$167,0)+IF(J48&gt;0,$J$167,0)+IF(K48&gt;0,$K$167,0)+IF(L48&gt;0,$L$167,0)+IF(M48&gt;0,$M$167,0)+IF(N48&gt;0,$N$167,0)+IF(O48&gt;0,$O$167,0)+IF(P48&gt;0,$P$167,0)+IF(Q48&gt;0,$Q$167,0)+IF(R48&gt;0,$R$167,0)+IF(S48&gt;0,$S$167,0)+IF(T48&gt;0,$T$167,0)+IF(U48&gt;0,$U$167,0)+IF(V48&gt;0,$V$167,0)+IF(W48&gt;0,$W$167,0)+IF(X48&gt;0,$X$167,0)+IF(Y48&gt;0,$Y$167,0)+IF(Z48&gt;0,$Z$167,0)+IF(AA48&gt;0,$AA$167,0)+IF(AB48&gt;0,$AB$167,0)+IF(AC48&gt;0,$AC$167,0)+IF(AD48&gt;0,$AD$167,0)+IF(AE48&gt;0,$AE$167,0)+IF(AF48&gt;0,$AF$167,0)+IF(AG48&gt;0,$AG$167,0)</f>
        <v>26.77210566915435</v>
      </c>
      <c r="AI48" s="2">
        <f>SUM(H48:AG48)</f>
        <v>37</v>
      </c>
      <c r="AJ48" s="105">
        <f t="shared" si="0"/>
        <v>16</v>
      </c>
      <c r="AK48" s="106">
        <f t="shared" si="1"/>
        <v>1.6732566043221468</v>
      </c>
    </row>
    <row r="49" spans="1:37" ht="15">
      <c r="A49" s="16">
        <v>46</v>
      </c>
      <c r="B49" s="40" t="s">
        <v>22</v>
      </c>
      <c r="C49" s="40" t="s">
        <v>23</v>
      </c>
      <c r="D49" s="13" t="s">
        <v>338</v>
      </c>
      <c r="E49" s="13"/>
      <c r="F49" s="16"/>
      <c r="G49" s="16"/>
      <c r="H49" s="14">
        <v>1</v>
      </c>
      <c r="I49" s="14">
        <v>1</v>
      </c>
      <c r="J49" s="14">
        <v>2</v>
      </c>
      <c r="K49" s="14">
        <v>1</v>
      </c>
      <c r="L49" s="14">
        <v>1</v>
      </c>
      <c r="M49" s="14">
        <v>1</v>
      </c>
      <c r="N49" s="14">
        <v>2</v>
      </c>
      <c r="O49" s="14">
        <v>5</v>
      </c>
      <c r="P49" s="14"/>
      <c r="Q49" s="14">
        <v>1</v>
      </c>
      <c r="R49" s="14"/>
      <c r="S49" s="14">
        <v>2</v>
      </c>
      <c r="T49" s="14">
        <v>1</v>
      </c>
      <c r="U49" s="14">
        <v>4</v>
      </c>
      <c r="V49" s="14"/>
      <c r="W49" s="14">
        <v>7</v>
      </c>
      <c r="X49" s="14">
        <v>3</v>
      </c>
      <c r="Y49" s="14">
        <v>6</v>
      </c>
      <c r="Z49" s="14"/>
      <c r="AA49" s="14"/>
      <c r="AB49" s="14">
        <v>6</v>
      </c>
      <c r="AC49" s="14"/>
      <c r="AD49" s="14"/>
      <c r="AE49" s="14"/>
      <c r="AF49" s="14"/>
      <c r="AG49" s="14"/>
      <c r="AH49" s="1">
        <f>IF(H49&gt;0,$H$167,0)+IF(I49&gt;0,$I$167,0)+IF(J49&gt;0,$J$167,0)+IF(K49&gt;0,$K$167,0)+IF(L49&gt;0,$L$167,0)+IF(M49&gt;0,$M$167,0)+IF(N49&gt;0,$N$167,0)+IF(O49&gt;0,$O$167,0)+IF(P49&gt;0,$P$167,0)+IF(Q49&gt;0,$Q$167,0)+IF(R49&gt;0,$R$167,0)+IF(S49&gt;0,$S$167,0)+IF(T49&gt;0,$T$167,0)+IF(U49&gt;0,$U$167,0)+IF(V49&gt;0,$V$167,0)+IF(W49&gt;0,$W$167,0)+IF(X49&gt;0,$X$167,0)+IF(Y49&gt;0,$Y$167,0)+IF(Z49&gt;0,$Z$167,0)+IF(AA49&gt;0,$AA$167,0)+IF(AB49&gt;0,$AB$167,0)+IF(AC49&gt;0,$AC$167,0)+IF(AD49&gt;0,$AD$167,0)+IF(AE49&gt;0,$AE$167,0)+IF(AF49&gt;0,$AF$167,0)+IF(AG49&gt;0,$AG$167,0)</f>
        <v>26.717449798708998</v>
      </c>
      <c r="AI49" s="2">
        <f>SUM(H49:AG49)</f>
        <v>44</v>
      </c>
      <c r="AJ49" s="105">
        <f t="shared" si="0"/>
        <v>16</v>
      </c>
      <c r="AK49" s="106">
        <f t="shared" si="1"/>
        <v>1.6698406124193124</v>
      </c>
    </row>
    <row r="50" spans="1:37" ht="15">
      <c r="A50" s="16">
        <v>47</v>
      </c>
      <c r="B50" s="40" t="s">
        <v>261</v>
      </c>
      <c r="C50" s="40" t="s">
        <v>474</v>
      </c>
      <c r="D50" s="13" t="s">
        <v>338</v>
      </c>
      <c r="E50" s="13">
        <v>1985</v>
      </c>
      <c r="F50" s="16" t="s">
        <v>353</v>
      </c>
      <c r="G50" s="16">
        <v>239</v>
      </c>
      <c r="H50" s="14">
        <v>1</v>
      </c>
      <c r="I50" s="14">
        <v>1</v>
      </c>
      <c r="J50" s="14">
        <v>1</v>
      </c>
      <c r="K50" s="14">
        <v>1</v>
      </c>
      <c r="L50" s="14">
        <v>1</v>
      </c>
      <c r="M50" s="14">
        <v>4</v>
      </c>
      <c r="N50" s="14">
        <v>1</v>
      </c>
      <c r="O50" s="14">
        <v>3</v>
      </c>
      <c r="P50" s="14"/>
      <c r="Q50" s="14">
        <v>1</v>
      </c>
      <c r="R50" s="14">
        <v>3</v>
      </c>
      <c r="S50" s="14">
        <v>1</v>
      </c>
      <c r="T50" s="14">
        <v>1</v>
      </c>
      <c r="U50" s="14">
        <v>3</v>
      </c>
      <c r="V50" s="14"/>
      <c r="W50" s="14">
        <v>6</v>
      </c>
      <c r="X50" s="14">
        <v>2</v>
      </c>
      <c r="Y50" s="14">
        <v>3</v>
      </c>
      <c r="Z50" s="14"/>
      <c r="AA50" s="14"/>
      <c r="AB50" s="14"/>
      <c r="AC50" s="14"/>
      <c r="AD50" s="14"/>
      <c r="AE50" s="14"/>
      <c r="AF50" s="14"/>
      <c r="AG50" s="14"/>
      <c r="AH50" s="1">
        <f>IF(H50&gt;0,$H$167,0)+IF(I50&gt;0,$I$167,0)+IF(J50&gt;0,$J$167,0)+IF(K50&gt;0,$K$167,0)+IF(L50&gt;0,$L$167,0)+IF(M50&gt;0,$M$167,0)+IF(N50&gt;0,$N$167,0)+IF(O50&gt;0,$O$167,0)+IF(P50&gt;0,$P$167,0)+IF(Q50&gt;0,$Q$167,0)+IF(R50&gt;0,$R$167,0)+IF(S50&gt;0,$S$167,0)+IF(T50&gt;0,$T$167,0)+IF(U50&gt;0,$U$167,0)+IF(V50&gt;0,$V$167,0)+IF(W50&gt;0,$W$167,0)+IF(X50&gt;0,$X$167,0)+IF(Y50&gt;0,$Y$167,0)+IF(Z50&gt;0,$Z$167,0)+IF(AA50&gt;0,$AA$167,0)+IF(AB50&gt;0,$AB$167,0)+IF(AC50&gt;0,$AC$167,0)+IF(AD50&gt;0,$AD$167,0)+IF(AE50&gt;0,$AE$167,0)+IF(AF50&gt;0,$AF$167,0)+IF(AG50&gt;0,$AG$167,0)</f>
        <v>25.64853484269727</v>
      </c>
      <c r="AI50" s="2">
        <f>SUM(H50:AG50)</f>
        <v>33</v>
      </c>
      <c r="AJ50" s="105">
        <f t="shared" si="0"/>
        <v>16</v>
      </c>
      <c r="AK50" s="106">
        <f t="shared" si="1"/>
        <v>1.6030334276685794</v>
      </c>
    </row>
    <row r="51" spans="1:37" ht="15">
      <c r="A51" s="16">
        <v>48</v>
      </c>
      <c r="B51" s="40" t="s">
        <v>226</v>
      </c>
      <c r="C51" s="40" t="s">
        <v>388</v>
      </c>
      <c r="D51" s="13" t="s">
        <v>338</v>
      </c>
      <c r="E51" s="13">
        <v>1983</v>
      </c>
      <c r="F51" s="16" t="s">
        <v>227</v>
      </c>
      <c r="G51" s="16">
        <v>215</v>
      </c>
      <c r="H51" s="14">
        <v>1</v>
      </c>
      <c r="I51" s="14">
        <v>1</v>
      </c>
      <c r="J51" s="14">
        <v>1</v>
      </c>
      <c r="K51" s="14">
        <v>1</v>
      </c>
      <c r="L51" s="14">
        <v>1</v>
      </c>
      <c r="M51" s="14">
        <v>3</v>
      </c>
      <c r="N51" s="14">
        <v>1</v>
      </c>
      <c r="O51" s="14">
        <v>2</v>
      </c>
      <c r="P51" s="14">
        <v>1</v>
      </c>
      <c r="Q51" s="14">
        <v>1</v>
      </c>
      <c r="R51" s="14">
        <v>2</v>
      </c>
      <c r="S51" s="14">
        <v>2</v>
      </c>
      <c r="T51" s="14">
        <v>1</v>
      </c>
      <c r="U51" s="14">
        <v>3</v>
      </c>
      <c r="V51" s="14"/>
      <c r="W51" s="14">
        <v>3</v>
      </c>
      <c r="X51" s="14">
        <v>1</v>
      </c>
      <c r="Y51" s="14"/>
      <c r="Z51" s="14"/>
      <c r="AA51" s="14"/>
      <c r="AB51" s="14"/>
      <c r="AC51" s="14"/>
      <c r="AD51" s="14"/>
      <c r="AE51" s="14"/>
      <c r="AF51" s="14"/>
      <c r="AG51" s="14"/>
      <c r="AH51" s="1">
        <f>IF(H51&gt;0,$H$167,0)+IF(I51&gt;0,$I$167,0)+IF(J51&gt;0,$J$167,0)+IF(K51&gt;0,$K$167,0)+IF(L51&gt;0,$L$167,0)+IF(M51&gt;0,$M$167,0)+IF(N51&gt;0,$N$167,0)+IF(O51&gt;0,$O$167,0)+IF(P51&gt;0,$P$167,0)+IF(Q51&gt;0,$Q$167,0)+IF(R51&gt;0,$R$167,0)+IF(S51&gt;0,$S$167,0)+IF(T51&gt;0,$T$167,0)+IF(U51&gt;0,$U$167,0)+IF(V51&gt;0,$V$167,0)+IF(W51&gt;0,$W$167,0)+IF(X51&gt;0,$X$167,0)+IF(Y51&gt;0,$Y$167,0)+IF(Z51&gt;0,$Z$167,0)+IF(AA51&gt;0,$AA$167,0)+IF(AB51&gt;0,$AB$167,0)+IF(AC51&gt;0,$AC$167,0)+IF(AD51&gt;0,$AD$167,0)+IF(AE51&gt;0,$AE$167,0)+IF(AF51&gt;0,$AF$167,0)+IF(AG51&gt;0,$AG$167,0)</f>
        <v>25.16721056425924</v>
      </c>
      <c r="AI51" s="2">
        <f>SUM(H51:AG51)</f>
        <v>25</v>
      </c>
      <c r="AJ51" s="105">
        <f t="shared" si="0"/>
        <v>16</v>
      </c>
      <c r="AK51" s="106">
        <f t="shared" si="1"/>
        <v>1.5729506602662024</v>
      </c>
    </row>
    <row r="52" spans="1:37" ht="15">
      <c r="A52" s="16">
        <v>49</v>
      </c>
      <c r="B52" s="40" t="s">
        <v>288</v>
      </c>
      <c r="C52" s="40" t="s">
        <v>256</v>
      </c>
      <c r="D52" s="13" t="s">
        <v>338</v>
      </c>
      <c r="E52" s="13">
        <v>1991</v>
      </c>
      <c r="F52" s="16" t="s">
        <v>289</v>
      </c>
      <c r="G52" s="16">
        <v>317</v>
      </c>
      <c r="H52" s="14">
        <v>3</v>
      </c>
      <c r="I52" s="14">
        <v>1</v>
      </c>
      <c r="J52" s="14">
        <v>1</v>
      </c>
      <c r="K52" s="14">
        <v>1</v>
      </c>
      <c r="L52" s="14">
        <v>1</v>
      </c>
      <c r="M52" s="14">
        <v>1</v>
      </c>
      <c r="N52" s="14">
        <v>1</v>
      </c>
      <c r="O52" s="14">
        <v>1</v>
      </c>
      <c r="P52" s="14">
        <v>1</v>
      </c>
      <c r="Q52" s="14">
        <v>1</v>
      </c>
      <c r="R52" s="14">
        <v>4</v>
      </c>
      <c r="S52" s="14">
        <v>2</v>
      </c>
      <c r="T52" s="14">
        <v>1</v>
      </c>
      <c r="U52" s="14">
        <v>4</v>
      </c>
      <c r="V52" s="14"/>
      <c r="W52" s="14">
        <v>2</v>
      </c>
      <c r="X52" s="14">
        <v>1</v>
      </c>
      <c r="Y52" s="14"/>
      <c r="Z52" s="14"/>
      <c r="AA52" s="14"/>
      <c r="AB52" s="14"/>
      <c r="AC52" s="14"/>
      <c r="AD52" s="14"/>
      <c r="AE52" s="14"/>
      <c r="AF52" s="14"/>
      <c r="AG52" s="14"/>
      <c r="AH52" s="1">
        <f>IF(H52&gt;0,$H$167,0)+IF(I52&gt;0,$I$167,0)+IF(J52&gt;0,$J$167,0)+IF(K52&gt;0,$K$167,0)+IF(L52&gt;0,$L$167,0)+IF(M52&gt;0,$M$167,0)+IF(N52&gt;0,$N$167,0)+IF(O52&gt;0,$O$167,0)+IF(P52&gt;0,$P$167,0)+IF(Q52&gt;0,$Q$167,0)+IF(R52&gt;0,$R$167,0)+IF(S52&gt;0,$S$167,0)+IF(T52&gt;0,$T$167,0)+IF(U52&gt;0,$U$167,0)+IF(V52&gt;0,$V$167,0)+IF(W52&gt;0,$W$167,0)+IF(X52&gt;0,$X$167,0)+IF(Y52&gt;0,$Y$167,0)+IF(Z52&gt;0,$Z$167,0)+IF(AA52&gt;0,$AA$167,0)+IF(AB52&gt;0,$AB$167,0)+IF(AC52&gt;0,$AC$167,0)+IF(AD52&gt;0,$AD$167,0)+IF(AE52&gt;0,$AE$167,0)+IF(AF52&gt;0,$AF$167,0)+IF(AG52&gt;0,$AG$167,0)</f>
        <v>25.16721056425924</v>
      </c>
      <c r="AI52" s="2">
        <f>SUM(H52:AG52)</f>
        <v>26</v>
      </c>
      <c r="AJ52" s="105">
        <f t="shared" si="0"/>
        <v>16</v>
      </c>
      <c r="AK52" s="106">
        <f t="shared" si="1"/>
        <v>1.5729506602662024</v>
      </c>
    </row>
    <row r="53" spans="1:37" ht="15">
      <c r="A53" s="16">
        <v>50</v>
      </c>
      <c r="B53" s="40" t="s">
        <v>160</v>
      </c>
      <c r="C53" s="40" t="s">
        <v>388</v>
      </c>
      <c r="D53" s="13" t="s">
        <v>338</v>
      </c>
      <c r="E53" s="13">
        <v>1984</v>
      </c>
      <c r="F53" s="16" t="s">
        <v>161</v>
      </c>
      <c r="G53" s="16">
        <v>291</v>
      </c>
      <c r="H53" s="14">
        <v>2</v>
      </c>
      <c r="I53" s="14">
        <v>1</v>
      </c>
      <c r="J53" s="14">
        <v>1</v>
      </c>
      <c r="K53" s="14">
        <v>1</v>
      </c>
      <c r="L53" s="14">
        <v>1</v>
      </c>
      <c r="M53" s="14">
        <v>1</v>
      </c>
      <c r="N53" s="14">
        <v>1</v>
      </c>
      <c r="O53" s="14">
        <v>1</v>
      </c>
      <c r="P53" s="14">
        <v>4</v>
      </c>
      <c r="Q53" s="14">
        <v>1</v>
      </c>
      <c r="R53" s="14">
        <v>3</v>
      </c>
      <c r="S53" s="14">
        <v>2</v>
      </c>
      <c r="T53" s="14">
        <v>1</v>
      </c>
      <c r="U53" s="14">
        <v>4</v>
      </c>
      <c r="V53" s="14"/>
      <c r="W53" s="14">
        <v>1</v>
      </c>
      <c r="X53" s="14">
        <v>2</v>
      </c>
      <c r="Y53" s="14"/>
      <c r="Z53" s="14"/>
      <c r="AA53" s="14"/>
      <c r="AB53" s="14"/>
      <c r="AC53" s="14"/>
      <c r="AD53" s="14"/>
      <c r="AE53" s="14"/>
      <c r="AF53" s="14"/>
      <c r="AG53" s="14"/>
      <c r="AH53" s="1">
        <f>IF(H53&gt;0,$H$167,0)+IF(I53&gt;0,$I$167,0)+IF(J53&gt;0,$J$167,0)+IF(K53&gt;0,$K$167,0)+IF(L53&gt;0,$L$167,0)+IF(M53&gt;0,$M$167,0)+IF(N53&gt;0,$N$167,0)+IF(O53&gt;0,$O$167,0)+IF(P53&gt;0,$P$167,0)+IF(Q53&gt;0,$Q$167,0)+IF(R53&gt;0,$R$167,0)+IF(S53&gt;0,$S$167,0)+IF(T53&gt;0,$T$167,0)+IF(U53&gt;0,$U$167,0)+IF(V53&gt;0,$V$167,0)+IF(W53&gt;0,$W$167,0)+IF(X53&gt;0,$X$167,0)+IF(Y53&gt;0,$Y$167,0)+IF(Z53&gt;0,$Z$167,0)+IF(AA53&gt;0,$AA$167,0)+IF(AB53&gt;0,$AB$167,0)+IF(AC53&gt;0,$AC$167,0)+IF(AD53&gt;0,$AD$167,0)+IF(AE53&gt;0,$AE$167,0)+IF(AF53&gt;0,$AF$167,0)+IF(AG53&gt;0,$AG$167,0)</f>
        <v>25.16721056425924</v>
      </c>
      <c r="AI53" s="2">
        <f>SUM(H53:AG53)</f>
        <v>27</v>
      </c>
      <c r="AJ53" s="105">
        <f t="shared" si="0"/>
        <v>16</v>
      </c>
      <c r="AK53" s="106">
        <f t="shared" si="1"/>
        <v>1.5729506602662024</v>
      </c>
    </row>
    <row r="54" spans="1:37" ht="15">
      <c r="A54" s="16">
        <v>51</v>
      </c>
      <c r="B54" s="40" t="s">
        <v>195</v>
      </c>
      <c r="C54" s="40" t="s">
        <v>250</v>
      </c>
      <c r="D54" s="13" t="s">
        <v>338</v>
      </c>
      <c r="E54" s="13">
        <v>1992</v>
      </c>
      <c r="F54" s="16" t="s">
        <v>370</v>
      </c>
      <c r="G54" s="16">
        <v>60</v>
      </c>
      <c r="H54" s="14">
        <v>1</v>
      </c>
      <c r="I54" s="14">
        <v>1</v>
      </c>
      <c r="J54" s="14">
        <v>1</v>
      </c>
      <c r="K54" s="14">
        <v>1</v>
      </c>
      <c r="L54" s="14">
        <v>1</v>
      </c>
      <c r="M54" s="14">
        <v>2</v>
      </c>
      <c r="N54" s="14">
        <v>1</v>
      </c>
      <c r="O54" s="14">
        <v>1</v>
      </c>
      <c r="P54" s="14">
        <v>2</v>
      </c>
      <c r="Q54" s="14">
        <v>3</v>
      </c>
      <c r="R54" s="14">
        <v>6</v>
      </c>
      <c r="S54" s="14">
        <v>2</v>
      </c>
      <c r="T54" s="14">
        <v>1</v>
      </c>
      <c r="U54" s="14"/>
      <c r="V54" s="14"/>
      <c r="W54" s="14">
        <v>2</v>
      </c>
      <c r="X54" s="14">
        <v>1</v>
      </c>
      <c r="Y54" s="14">
        <v>1</v>
      </c>
      <c r="Z54" s="14"/>
      <c r="AA54" s="14"/>
      <c r="AB54" s="14"/>
      <c r="AC54" s="14"/>
      <c r="AD54" s="14"/>
      <c r="AE54" s="14"/>
      <c r="AF54" s="14"/>
      <c r="AG54" s="14"/>
      <c r="AH54" s="1">
        <f>IF(H54&gt;0,$H$167,0)+IF(I54&gt;0,$I$167,0)+IF(J54&gt;0,$J$167,0)+IF(K54&gt;0,$K$167,0)+IF(L54&gt;0,$L$167,0)+IF(M54&gt;0,$M$167,0)+IF(N54&gt;0,$N$167,0)+IF(O54&gt;0,$O$167,0)+IF(P54&gt;0,$P$167,0)+IF(Q54&gt;0,$Q$167,0)+IF(R54&gt;0,$R$167,0)+IF(S54&gt;0,$S$167,0)+IF(T54&gt;0,$T$167,0)+IF(U54&gt;0,$U$167,0)+IF(V54&gt;0,$V$167,0)+IF(W54&gt;0,$W$167,0)+IF(X54&gt;0,$X$167,0)+IF(Y54&gt;0,$Y$167,0)+IF(Z54&gt;0,$Z$167,0)+IF(AA54&gt;0,$AA$167,0)+IF(AB54&gt;0,$AB$167,0)+IF(AC54&gt;0,$AC$167,0)+IF(AD54&gt;0,$AD$167,0)+IF(AE54&gt;0,$AE$167,0)+IF(AF54&gt;0,$AF$167,0)+IF(AG54&gt;0,$AG$167,0)</f>
        <v>24.834659244611146</v>
      </c>
      <c r="AI54" s="2">
        <f>SUM(H54:AG54)</f>
        <v>27</v>
      </c>
      <c r="AJ54" s="105">
        <f t="shared" si="0"/>
        <v>16</v>
      </c>
      <c r="AK54" s="106">
        <f t="shared" si="1"/>
        <v>1.5521662027881966</v>
      </c>
    </row>
    <row r="55" spans="1:37" ht="15">
      <c r="A55" s="16">
        <v>52</v>
      </c>
      <c r="B55" s="40" t="s">
        <v>171</v>
      </c>
      <c r="C55" s="40" t="s">
        <v>471</v>
      </c>
      <c r="D55" s="13" t="s">
        <v>338</v>
      </c>
      <c r="E55" s="13">
        <v>1986</v>
      </c>
      <c r="F55" s="16" t="s">
        <v>172</v>
      </c>
      <c r="G55" s="16">
        <v>275</v>
      </c>
      <c r="H55" s="14">
        <v>1</v>
      </c>
      <c r="I55" s="14">
        <v>4</v>
      </c>
      <c r="J55" s="14">
        <v>2</v>
      </c>
      <c r="K55" s="14">
        <v>1</v>
      </c>
      <c r="L55" s="14">
        <v>1</v>
      </c>
      <c r="M55" s="14">
        <v>6</v>
      </c>
      <c r="N55" s="14">
        <v>2</v>
      </c>
      <c r="O55" s="14"/>
      <c r="P55" s="14">
        <v>2</v>
      </c>
      <c r="Q55" s="14">
        <v>1</v>
      </c>
      <c r="R55" s="14"/>
      <c r="S55" s="14">
        <v>2</v>
      </c>
      <c r="T55" s="14">
        <v>1</v>
      </c>
      <c r="U55" s="14"/>
      <c r="V55" s="14"/>
      <c r="W55" s="14">
        <v>1</v>
      </c>
      <c r="X55" s="14">
        <v>3</v>
      </c>
      <c r="Y55" s="14">
        <v>4</v>
      </c>
      <c r="Z55" s="14"/>
      <c r="AA55" s="14"/>
      <c r="AB55" s="14">
        <v>5</v>
      </c>
      <c r="AC55" s="14"/>
      <c r="AD55" s="14"/>
      <c r="AE55" s="14"/>
      <c r="AF55" s="14"/>
      <c r="AG55" s="14"/>
      <c r="AH55" s="1">
        <f>IF(H55&gt;0,$H$167,0)+IF(I55&gt;0,$I$167,0)+IF(J55&gt;0,$J$167,0)+IF(K55&gt;0,$K$167,0)+IF(L55&gt;0,$L$167,0)+IF(M55&gt;0,$M$167,0)+IF(N55&gt;0,$N$167,0)+IF(O55&gt;0,$O$167,0)+IF(P55&gt;0,$P$167,0)+IF(Q55&gt;0,$Q$167,0)+IF(R55&gt;0,$R$167,0)+IF(S55&gt;0,$S$167,0)+IF(T55&gt;0,$T$167,0)+IF(U55&gt;0,$U$167,0)+IF(V55&gt;0,$V$167,0)+IF(W55&gt;0,$W$167,0)+IF(X55&gt;0,$X$167,0)+IF(Y55&gt;0,$Y$167,0)+IF(Z55&gt;0,$Z$167,0)+IF(AA55&gt;0,$AA$167,0)+IF(AB55&gt;0,$AB$167,0)+IF(AC55&gt;0,$AC$167,0)+IF(AD55&gt;0,$AD$167,0)+IF(AE55&gt;0,$AE$167,0)+IF(AF55&gt;0,$AF$167,0)+IF(AG55&gt;0,$AG$167,0)</f>
        <v>24.16163871675191</v>
      </c>
      <c r="AI55" s="2">
        <f>SUM(H55:AG55)</f>
        <v>36</v>
      </c>
      <c r="AJ55" s="105">
        <f t="shared" si="0"/>
        <v>15</v>
      </c>
      <c r="AK55" s="106">
        <f t="shared" si="1"/>
        <v>1.6107759144501272</v>
      </c>
    </row>
    <row r="56" spans="1:37" ht="15">
      <c r="A56" s="16">
        <v>53</v>
      </c>
      <c r="B56" s="40" t="s">
        <v>20</v>
      </c>
      <c r="C56" s="40" t="s">
        <v>21</v>
      </c>
      <c r="D56" s="13" t="s">
        <v>338</v>
      </c>
      <c r="E56" s="13"/>
      <c r="F56" s="16"/>
      <c r="G56" s="16"/>
      <c r="H56" s="14">
        <v>1</v>
      </c>
      <c r="I56" s="14">
        <v>2</v>
      </c>
      <c r="J56" s="14">
        <v>1</v>
      </c>
      <c r="K56" s="14">
        <v>1</v>
      </c>
      <c r="L56" s="14">
        <v>1</v>
      </c>
      <c r="M56" s="14">
        <v>1</v>
      </c>
      <c r="N56" s="14">
        <v>1</v>
      </c>
      <c r="O56" s="14">
        <v>1</v>
      </c>
      <c r="P56" s="14">
        <v>3</v>
      </c>
      <c r="Q56" s="14">
        <v>1</v>
      </c>
      <c r="R56" s="14"/>
      <c r="S56" s="14">
        <v>1</v>
      </c>
      <c r="T56" s="14">
        <v>1</v>
      </c>
      <c r="U56" s="14">
        <v>2</v>
      </c>
      <c r="V56" s="14"/>
      <c r="W56" s="14"/>
      <c r="X56" s="14">
        <v>1</v>
      </c>
      <c r="Y56" s="14"/>
      <c r="Z56" s="14"/>
      <c r="AA56" s="14"/>
      <c r="AB56" s="14">
        <v>2</v>
      </c>
      <c r="AC56" s="14"/>
      <c r="AD56" s="14"/>
      <c r="AE56" s="14"/>
      <c r="AF56" s="14"/>
      <c r="AG56" s="14"/>
      <c r="AH56" s="1">
        <f>IF(H56&gt;0,$H$167,0)+IF(I56&gt;0,$I$167,0)+IF(J56&gt;0,$J$167,0)+IF(K56&gt;0,$K$167,0)+IF(L56&gt;0,$L$167,0)+IF(M56&gt;0,$M$167,0)+IF(N56&gt;0,$N$167,0)+IF(O56&gt;0,$O$167,0)+IF(P56&gt;0,$P$167,0)+IF(Q56&gt;0,$Q$167,0)+IF(R56&gt;0,$R$167,0)+IF(S56&gt;0,$S$167,0)+IF(T56&gt;0,$T$167,0)+IF(U56&gt;0,$U$167,0)+IF(V56&gt;0,$V$167,0)+IF(W56&gt;0,$W$167,0)+IF(X56&gt;0,$X$167,0)+IF(Y56&gt;0,$Y$167,0)+IF(Z56&gt;0,$Z$167,0)+IF(AA56&gt;0,$AA$167,0)+IF(AB56&gt;0,$AB$167,0)+IF(AC56&gt;0,$AC$167,0)+IF(AD56&gt;0,$AD$167,0)+IF(AE56&gt;0,$AE$167,0)+IF(AF56&gt;0,$AF$167,0)+IF(AG56&gt;0,$AG$167,0)</f>
        <v>24.159202443347894</v>
      </c>
      <c r="AI56" s="2">
        <f>SUM(H56:AG56)</f>
        <v>20</v>
      </c>
      <c r="AJ56" s="105">
        <f t="shared" si="0"/>
        <v>15</v>
      </c>
      <c r="AK56" s="106">
        <f t="shared" si="1"/>
        <v>1.6106134962231928</v>
      </c>
    </row>
    <row r="57" spans="1:37" ht="15">
      <c r="A57" s="16">
        <v>54</v>
      </c>
      <c r="B57" s="40" t="s">
        <v>187</v>
      </c>
      <c r="C57" s="40" t="s">
        <v>474</v>
      </c>
      <c r="D57" s="13" t="s">
        <v>338</v>
      </c>
      <c r="E57" s="13">
        <v>1989</v>
      </c>
      <c r="F57" s="16" t="s">
        <v>188</v>
      </c>
      <c r="G57" s="16">
        <v>70</v>
      </c>
      <c r="H57" s="14">
        <v>1</v>
      </c>
      <c r="I57" s="14">
        <v>2</v>
      </c>
      <c r="J57" s="14"/>
      <c r="K57" s="14">
        <v>1</v>
      </c>
      <c r="L57" s="14">
        <v>1</v>
      </c>
      <c r="M57" s="14">
        <v>5</v>
      </c>
      <c r="N57" s="14">
        <v>2</v>
      </c>
      <c r="O57" s="14">
        <v>1</v>
      </c>
      <c r="P57" s="14">
        <v>1</v>
      </c>
      <c r="Q57" s="14">
        <v>2</v>
      </c>
      <c r="R57" s="14">
        <v>1</v>
      </c>
      <c r="S57" s="14">
        <v>1</v>
      </c>
      <c r="T57" s="14">
        <v>1</v>
      </c>
      <c r="U57" s="14"/>
      <c r="V57" s="14"/>
      <c r="W57" s="14">
        <v>2</v>
      </c>
      <c r="X57" s="14">
        <v>2</v>
      </c>
      <c r="Y57" s="14">
        <v>7</v>
      </c>
      <c r="Z57" s="14"/>
      <c r="AA57" s="14"/>
      <c r="AB57" s="14"/>
      <c r="AC57" s="14"/>
      <c r="AD57" s="14"/>
      <c r="AE57" s="14"/>
      <c r="AF57" s="14"/>
      <c r="AG57" s="14"/>
      <c r="AH57" s="1">
        <f>IF(H57&gt;0,$H$167,0)+IF(I57&gt;0,$I$167,0)+IF(J57&gt;0,$J$167,0)+IF(K57&gt;0,$K$167,0)+IF(L57&gt;0,$L$167,0)+IF(M57&gt;0,$M$167,0)+IF(N57&gt;0,$N$167,0)+IF(O57&gt;0,$O$167,0)+IF(P57&gt;0,$P$167,0)+IF(Q57&gt;0,$Q$167,0)+IF(R57&gt;0,$R$167,0)+IF(S57&gt;0,$S$167,0)+IF(T57&gt;0,$T$167,0)+IF(U57&gt;0,$U$167,0)+IF(V57&gt;0,$V$167,0)+IF(W57&gt;0,$W$167,0)+IF(X57&gt;0,$X$167,0)+IF(Y57&gt;0,$Y$167,0)+IF(Z57&gt;0,$Z$167,0)+IF(AA57&gt;0,$AA$167,0)+IF(AB57&gt;0,$AB$167,0)+IF(AC57&gt;0,$AC$167,0)+IF(AD57&gt;0,$AD$167,0)+IF(AE57&gt;0,$AE$167,0)+IF(AF57&gt;0,$AF$167,0)+IF(AG57&gt;0,$AG$167,0)</f>
        <v>23.768869770926937</v>
      </c>
      <c r="AI57" s="2">
        <f>SUM(H57:AG57)</f>
        <v>30</v>
      </c>
      <c r="AJ57" s="105">
        <f t="shared" si="0"/>
        <v>15</v>
      </c>
      <c r="AK57" s="106">
        <f t="shared" si="1"/>
        <v>1.5845913180617959</v>
      </c>
    </row>
    <row r="58" spans="1:37" ht="15">
      <c r="A58" s="16">
        <v>55</v>
      </c>
      <c r="B58" s="40" t="s">
        <v>437</v>
      </c>
      <c r="C58" s="40" t="s">
        <v>473</v>
      </c>
      <c r="D58" s="13" t="s">
        <v>338</v>
      </c>
      <c r="E58" s="13">
        <v>1994</v>
      </c>
      <c r="F58" s="16" t="s">
        <v>470</v>
      </c>
      <c r="G58" s="16">
        <v>13</v>
      </c>
      <c r="H58" s="14">
        <v>1</v>
      </c>
      <c r="I58" s="14">
        <v>1</v>
      </c>
      <c r="J58" s="14">
        <v>1</v>
      </c>
      <c r="K58" s="14">
        <v>1</v>
      </c>
      <c r="L58" s="14">
        <v>1</v>
      </c>
      <c r="M58" s="14">
        <v>1</v>
      </c>
      <c r="N58" s="14">
        <v>1</v>
      </c>
      <c r="O58" s="14">
        <v>1</v>
      </c>
      <c r="P58" s="14">
        <v>2</v>
      </c>
      <c r="Q58" s="14">
        <v>1</v>
      </c>
      <c r="R58" s="14"/>
      <c r="S58" s="14">
        <v>2</v>
      </c>
      <c r="T58" s="14">
        <v>1</v>
      </c>
      <c r="U58" s="14">
        <v>1</v>
      </c>
      <c r="V58" s="14"/>
      <c r="W58" s="14">
        <v>4</v>
      </c>
      <c r="X58" s="14"/>
      <c r="Y58" s="14">
        <v>1</v>
      </c>
      <c r="Z58" s="14"/>
      <c r="AA58" s="14"/>
      <c r="AB58" s="14"/>
      <c r="AC58" s="14"/>
      <c r="AD58" s="14"/>
      <c r="AE58" s="14"/>
      <c r="AF58" s="14"/>
      <c r="AG58" s="14"/>
      <c r="AH58" s="1">
        <f>IF(H58&gt;0,$H$167,0)+IF(I58&gt;0,$I$167,0)+IF(J58&gt;0,$J$167,0)+IF(K58&gt;0,$K$167,0)+IF(L58&gt;0,$L$167,0)+IF(M58&gt;0,$M$167,0)+IF(N58&gt;0,$N$167,0)+IF(O58&gt;0,$O$167,0)+IF(P58&gt;0,$P$167,0)+IF(Q58&gt;0,$Q$167,0)+IF(R58&gt;0,$R$167,0)+IF(S58&gt;0,$S$167,0)+IF(T58&gt;0,$T$167,0)+IF(U58&gt;0,$U$167,0)+IF(V58&gt;0,$V$167,0)+IF(W58&gt;0,$W$167,0)+IF(X58&gt;0,$X$167,0)+IF(Y58&gt;0,$Y$167,0)+IF(Z58&gt;0,$Z$167,0)+IF(AA58&gt;0,$AA$167,0)+IF(AB58&gt;0,$AB$167,0)+IF(AC58&gt;0,$AC$167,0)+IF(AD58&gt;0,$AD$167,0)+IF(AE58&gt;0,$AE$167,0)+IF(AF58&gt;0,$AF$167,0)+IF(AG58&gt;0,$AG$167,0)</f>
        <v>23.406340999041852</v>
      </c>
      <c r="AI58" s="2">
        <f>SUM(H58:AG58)</f>
        <v>20</v>
      </c>
      <c r="AJ58" s="105">
        <f t="shared" si="0"/>
        <v>15</v>
      </c>
      <c r="AK58" s="106">
        <f t="shared" si="1"/>
        <v>1.560422733269457</v>
      </c>
    </row>
    <row r="59" spans="1:37" ht="15">
      <c r="A59" s="16">
        <v>56</v>
      </c>
      <c r="B59" s="40" t="s">
        <v>383</v>
      </c>
      <c r="C59" s="40" t="s">
        <v>474</v>
      </c>
      <c r="D59" s="13" t="s">
        <v>338</v>
      </c>
      <c r="E59" s="13">
        <v>1987</v>
      </c>
      <c r="F59" s="16" t="s">
        <v>384</v>
      </c>
      <c r="G59" s="16">
        <v>104</v>
      </c>
      <c r="H59" s="14">
        <v>2</v>
      </c>
      <c r="I59" s="14">
        <v>1</v>
      </c>
      <c r="J59" s="14">
        <v>1</v>
      </c>
      <c r="K59" s="14">
        <v>1</v>
      </c>
      <c r="L59" s="14">
        <v>1</v>
      </c>
      <c r="M59" s="14">
        <v>2</v>
      </c>
      <c r="N59" s="14">
        <v>1</v>
      </c>
      <c r="O59" s="14">
        <v>3</v>
      </c>
      <c r="P59" s="14">
        <v>3</v>
      </c>
      <c r="Q59" s="14">
        <v>2</v>
      </c>
      <c r="R59" s="14"/>
      <c r="S59" s="14"/>
      <c r="T59" s="14">
        <v>1</v>
      </c>
      <c r="U59" s="14">
        <v>5</v>
      </c>
      <c r="V59" s="14"/>
      <c r="W59" s="14">
        <v>4</v>
      </c>
      <c r="X59" s="14">
        <v>1</v>
      </c>
      <c r="Y59" s="14">
        <v>2</v>
      </c>
      <c r="Z59" s="14"/>
      <c r="AA59" s="14"/>
      <c r="AB59" s="14"/>
      <c r="AC59" s="14"/>
      <c r="AD59" s="14"/>
      <c r="AE59" s="14"/>
      <c r="AF59" s="14"/>
      <c r="AG59" s="14"/>
      <c r="AH59" s="1">
        <f>IF(H59&gt;0,$H$167,0)+IF(I59&gt;0,$I$167,0)+IF(J59&gt;0,$J$167,0)+IF(K59&gt;0,$K$167,0)+IF(L59&gt;0,$L$167,0)+IF(M59&gt;0,$M$167,0)+IF(N59&gt;0,$N$167,0)+IF(O59&gt;0,$O$167,0)+IF(P59&gt;0,$P$167,0)+IF(Q59&gt;0,$Q$167,0)+IF(R59&gt;0,$R$167,0)+IF(S59&gt;0,$S$167,0)+IF(T59&gt;0,$T$167,0)+IF(U59&gt;0,$U$167,0)+IF(V59&gt;0,$V$167,0)+IF(W59&gt;0,$W$167,0)+IF(X59&gt;0,$X$167,0)+IF(Y59&gt;0,$Y$167,0)+IF(Z59&gt;0,$Z$167,0)+IF(AA59&gt;0,$AA$167,0)+IF(AB59&gt;0,$AB$167,0)+IF(AC59&gt;0,$AC$167,0)+IF(AD59&gt;0,$AD$167,0)+IF(AE59&gt;0,$AE$167,0)+IF(AF59&gt;0,$AF$167,0)+IF(AG59&gt;0,$AG$167,0)</f>
        <v>23.38699078403946</v>
      </c>
      <c r="AI59" s="2">
        <f>SUM(H59:AG59)</f>
        <v>30</v>
      </c>
      <c r="AJ59" s="105">
        <f t="shared" si="0"/>
        <v>15</v>
      </c>
      <c r="AK59" s="106">
        <f t="shared" si="1"/>
        <v>1.559132718935964</v>
      </c>
    </row>
    <row r="60" spans="1:37" ht="15">
      <c r="A60" s="16">
        <v>57</v>
      </c>
      <c r="B60" s="40" t="s">
        <v>312</v>
      </c>
      <c r="C60" s="40" t="s">
        <v>311</v>
      </c>
      <c r="D60" s="13" t="s">
        <v>338</v>
      </c>
      <c r="E60" s="13">
        <v>1989</v>
      </c>
      <c r="F60" s="16" t="s">
        <v>313</v>
      </c>
      <c r="G60" s="16">
        <v>333</v>
      </c>
      <c r="H60" s="14">
        <v>1</v>
      </c>
      <c r="I60" s="14">
        <v>2</v>
      </c>
      <c r="J60" s="14">
        <v>1</v>
      </c>
      <c r="K60" s="14">
        <v>1</v>
      </c>
      <c r="L60" s="14">
        <v>1</v>
      </c>
      <c r="M60" s="14">
        <v>3</v>
      </c>
      <c r="N60" s="14">
        <v>1</v>
      </c>
      <c r="O60" s="14">
        <v>3</v>
      </c>
      <c r="P60" s="14">
        <v>2</v>
      </c>
      <c r="Q60" s="14">
        <v>1</v>
      </c>
      <c r="R60" s="14"/>
      <c r="S60" s="14">
        <v>2</v>
      </c>
      <c r="T60" s="14">
        <v>1</v>
      </c>
      <c r="U60" s="14">
        <v>6</v>
      </c>
      <c r="V60" s="14"/>
      <c r="W60" s="14"/>
      <c r="X60" s="14">
        <v>1</v>
      </c>
      <c r="Y60" s="14">
        <v>5</v>
      </c>
      <c r="Z60" s="14"/>
      <c r="AA60" s="14"/>
      <c r="AB60" s="14"/>
      <c r="AC60" s="14"/>
      <c r="AD60" s="14"/>
      <c r="AE60" s="14"/>
      <c r="AF60" s="14"/>
      <c r="AG60" s="14"/>
      <c r="AH60" s="1">
        <f>IF(H60&gt;0,$H$167,0)+IF(I60&gt;0,$I$167,0)+IF(J60&gt;0,$J$167,0)+IF(K60&gt;0,$K$167,0)+IF(L60&gt;0,$L$167,0)+IF(M60&gt;0,$M$167,0)+IF(N60&gt;0,$N$167,0)+IF(O60&gt;0,$O$167,0)+IF(P60&gt;0,$P$167,0)+IF(Q60&gt;0,$Q$167,0)+IF(R60&gt;0,$R$167,0)+IF(S60&gt;0,$S$167,0)+IF(T60&gt;0,$T$167,0)+IF(U60&gt;0,$U$167,0)+IF(V60&gt;0,$V$167,0)+IF(W60&gt;0,$W$167,0)+IF(X60&gt;0,$X$167,0)+IF(Y60&gt;0,$Y$167,0)+IF(Z60&gt;0,$Z$167,0)+IF(AA60&gt;0,$AA$167,0)+IF(AB60&gt;0,$AB$167,0)+IF(AC60&gt;0,$AC$167,0)+IF(AD60&gt;0,$AD$167,0)+IF(AE60&gt;0,$AE$167,0)+IF(AF60&gt;0,$AF$167,0)+IF(AG60&gt;0,$AG$167,0)</f>
        <v>23.090287487336166</v>
      </c>
      <c r="AI60" s="2">
        <f>SUM(H60:AG60)</f>
        <v>31</v>
      </c>
      <c r="AJ60" s="105">
        <f t="shared" si="0"/>
        <v>15</v>
      </c>
      <c r="AK60" s="106">
        <f t="shared" si="1"/>
        <v>1.5393524991557443</v>
      </c>
    </row>
    <row r="61" spans="1:37" ht="15">
      <c r="A61" s="16">
        <v>58</v>
      </c>
      <c r="B61" s="40" t="s">
        <v>426</v>
      </c>
      <c r="C61" s="40" t="s">
        <v>332</v>
      </c>
      <c r="D61" s="13" t="s">
        <v>338</v>
      </c>
      <c r="E61" s="13">
        <v>1981</v>
      </c>
      <c r="F61" s="16" t="s">
        <v>384</v>
      </c>
      <c r="G61" s="16">
        <v>22</v>
      </c>
      <c r="H61" s="14">
        <v>2</v>
      </c>
      <c r="I61" s="14">
        <v>2</v>
      </c>
      <c r="J61" s="14">
        <v>1</v>
      </c>
      <c r="K61" s="14">
        <v>1</v>
      </c>
      <c r="L61" s="14">
        <v>1</v>
      </c>
      <c r="M61" s="14">
        <v>1</v>
      </c>
      <c r="N61" s="14">
        <v>1</v>
      </c>
      <c r="O61" s="14">
        <v>1</v>
      </c>
      <c r="P61" s="14"/>
      <c r="Q61" s="14">
        <v>2</v>
      </c>
      <c r="R61" s="14"/>
      <c r="S61" s="14">
        <v>3</v>
      </c>
      <c r="T61" s="14">
        <v>1</v>
      </c>
      <c r="U61" s="14">
        <v>4</v>
      </c>
      <c r="V61" s="14"/>
      <c r="W61" s="14">
        <v>6</v>
      </c>
      <c r="X61" s="14">
        <v>4</v>
      </c>
      <c r="Y61" s="14">
        <v>2</v>
      </c>
      <c r="Z61" s="14"/>
      <c r="AA61" s="14"/>
      <c r="AB61" s="14"/>
      <c r="AC61" s="14"/>
      <c r="AD61" s="14"/>
      <c r="AE61" s="14"/>
      <c r="AF61" s="14"/>
      <c r="AG61" s="14"/>
      <c r="AH61" s="1">
        <f>IF(H61&gt;0,$H$167,0)+IF(I61&gt;0,$I$167,0)+IF(J61&gt;0,$J$167,0)+IF(K61&gt;0,$K$167,0)+IF(L61&gt;0,$L$167,0)+IF(M61&gt;0,$M$167,0)+IF(N61&gt;0,$N$167,0)+IF(O61&gt;0,$O$167,0)+IF(P61&gt;0,$P$167,0)+IF(Q61&gt;0,$Q$167,0)+IF(R61&gt;0,$R$167,0)+IF(S61&gt;0,$S$167,0)+IF(T61&gt;0,$T$167,0)+IF(U61&gt;0,$U$167,0)+IF(V61&gt;0,$V$167,0)+IF(W61&gt;0,$W$167,0)+IF(X61&gt;0,$X$167,0)+IF(Y61&gt;0,$Y$167,0)+IF(Z61&gt;0,$Z$167,0)+IF(AA61&gt;0,$AA$167,0)+IF(AB61&gt;0,$AB$167,0)+IF(AC61&gt;0,$AC$167,0)+IF(AD61&gt;0,$AD$167,0)+IF(AE61&gt;0,$AE$167,0)+IF(AF61&gt;0,$AF$167,0)+IF(AG61&gt;0,$AG$167,0)</f>
        <v>23.035631616890818</v>
      </c>
      <c r="AI61" s="2">
        <f>SUM(H61:AG61)</f>
        <v>32</v>
      </c>
      <c r="AJ61" s="105">
        <f t="shared" si="0"/>
        <v>15</v>
      </c>
      <c r="AK61" s="106">
        <f t="shared" si="1"/>
        <v>1.5357087744593878</v>
      </c>
    </row>
    <row r="62" spans="1:37" ht="15">
      <c r="A62" s="16">
        <v>59</v>
      </c>
      <c r="B62" s="40" t="s">
        <v>423</v>
      </c>
      <c r="C62" s="40" t="s">
        <v>471</v>
      </c>
      <c r="D62" s="13" t="s">
        <v>338</v>
      </c>
      <c r="E62" s="13">
        <v>1983</v>
      </c>
      <c r="F62" s="16" t="s">
        <v>66</v>
      </c>
      <c r="G62" s="16">
        <v>81</v>
      </c>
      <c r="H62" s="14">
        <v>1</v>
      </c>
      <c r="I62" s="14">
        <v>2</v>
      </c>
      <c r="J62" s="14">
        <v>2</v>
      </c>
      <c r="K62" s="14">
        <v>1</v>
      </c>
      <c r="L62" s="14">
        <v>1</v>
      </c>
      <c r="M62" s="14">
        <v>1</v>
      </c>
      <c r="N62" s="14">
        <v>1</v>
      </c>
      <c r="O62" s="14">
        <v>1</v>
      </c>
      <c r="P62" s="14"/>
      <c r="Q62" s="14"/>
      <c r="R62" s="14"/>
      <c r="S62" s="14">
        <v>1</v>
      </c>
      <c r="T62" s="14">
        <v>1</v>
      </c>
      <c r="U62" s="14">
        <v>10</v>
      </c>
      <c r="V62" s="14"/>
      <c r="W62" s="14">
        <v>1</v>
      </c>
      <c r="X62" s="14">
        <v>1</v>
      </c>
      <c r="Y62" s="14"/>
      <c r="Z62" s="14"/>
      <c r="AA62" s="14"/>
      <c r="AB62" s="14">
        <v>5</v>
      </c>
      <c r="AC62" s="14"/>
      <c r="AD62" s="14"/>
      <c r="AE62" s="14"/>
      <c r="AF62" s="14"/>
      <c r="AG62" s="14"/>
      <c r="AH62" s="1">
        <f>IF(H62&gt;0,$H$167,0)+IF(I62&gt;0,$I$167,0)+IF(J62&gt;0,$J$167,0)+IF(K62&gt;0,$K$167,0)+IF(L62&gt;0,$L$167,0)+IF(M62&gt;0,$M$167,0)+IF(N62&gt;0,$N$167,0)+IF(O62&gt;0,$O$167,0)+IF(P62&gt;0,$P$167,0)+IF(Q62&gt;0,$Q$167,0)+IF(R62&gt;0,$R$167,0)+IF(S62&gt;0,$S$167,0)+IF(T62&gt;0,$T$167,0)+IF(U62&gt;0,$U$167,0)+IF(V62&gt;0,$V$167,0)+IF(W62&gt;0,$W$167,0)+IF(X62&gt;0,$X$167,0)+IF(Y62&gt;0,$Y$167,0)+IF(Z62&gt;0,$Z$167,0)+IF(AA62&gt;0,$AA$167,0)+IF(AB62&gt;0,$AB$167,0)+IF(AC62&gt;0,$AC$167,0)+IF(AD62&gt;0,$AD$167,0)+IF(AE62&gt;0,$AE$167,0)+IF(AF62&gt;0,$AF$167,0)+IF(AG62&gt;0,$AG$167,0)</f>
        <v>22.955610402689786</v>
      </c>
      <c r="AI62" s="2">
        <f>SUM(H62:AG62)</f>
        <v>29</v>
      </c>
      <c r="AJ62" s="105">
        <f t="shared" si="0"/>
        <v>14</v>
      </c>
      <c r="AK62" s="106">
        <f t="shared" si="1"/>
        <v>1.6396864573349847</v>
      </c>
    </row>
    <row r="63" spans="1:37" ht="15">
      <c r="A63" s="16">
        <v>60</v>
      </c>
      <c r="B63" s="40" t="s">
        <v>4</v>
      </c>
      <c r="C63" s="40" t="s">
        <v>446</v>
      </c>
      <c r="D63" s="13" t="s">
        <v>338</v>
      </c>
      <c r="E63" s="13"/>
      <c r="F63" s="16"/>
      <c r="G63" s="16"/>
      <c r="H63" s="14">
        <v>2</v>
      </c>
      <c r="I63" s="14">
        <v>1</v>
      </c>
      <c r="J63" s="14">
        <v>1</v>
      </c>
      <c r="K63" s="14">
        <v>1</v>
      </c>
      <c r="L63" s="14">
        <v>1</v>
      </c>
      <c r="M63" s="14">
        <v>5</v>
      </c>
      <c r="N63" s="14">
        <v>2</v>
      </c>
      <c r="O63" s="14">
        <v>4</v>
      </c>
      <c r="P63" s="14">
        <v>3</v>
      </c>
      <c r="Q63" s="14">
        <v>1</v>
      </c>
      <c r="R63" s="14"/>
      <c r="S63" s="14">
        <v>5</v>
      </c>
      <c r="T63" s="14">
        <v>1</v>
      </c>
      <c r="U63" s="14"/>
      <c r="V63" s="14"/>
      <c r="W63" s="14">
        <v>1</v>
      </c>
      <c r="X63" s="14">
        <v>1</v>
      </c>
      <c r="Y63" s="14">
        <v>3</v>
      </c>
      <c r="Z63" s="14"/>
      <c r="AA63" s="14"/>
      <c r="AB63" s="14"/>
      <c r="AC63" s="14"/>
      <c r="AD63" s="14"/>
      <c r="AE63" s="14"/>
      <c r="AF63" s="14"/>
      <c r="AG63" s="14"/>
      <c r="AH63" s="1">
        <f>IF(H63&gt;0,$H$167,0)+IF(I63&gt;0,$I$167,0)+IF(J63&gt;0,$J$167,0)+IF(K63&gt;0,$K$167,0)+IF(L63&gt;0,$L$167,0)+IF(M63&gt;0,$M$167,0)+IF(N63&gt;0,$N$167,0)+IF(O63&gt;0,$O$167,0)+IF(P63&gt;0,$P$167,0)+IF(Q63&gt;0,$Q$167,0)+IF(R63&gt;0,$R$167,0)+IF(S63&gt;0,$S$167,0)+IF(T63&gt;0,$T$167,0)+IF(U63&gt;0,$U$167,0)+IF(V63&gt;0,$V$167,0)+IF(W63&gt;0,$W$167,0)+IF(X63&gt;0,$X$167,0)+IF(Y63&gt;0,$Y$167,0)+IF(Z63&gt;0,$Z$167,0)+IF(AA63&gt;0,$AA$167,0)+IF(AB63&gt;0,$AB$167,0)+IF(AC63&gt;0,$AC$167,0)+IF(AD63&gt;0,$AD$167,0)+IF(AE63&gt;0,$AE$167,0)+IF(AF63&gt;0,$AF$167,0)+IF(AG63&gt;0,$AG$167,0)</f>
        <v>22.221756018804697</v>
      </c>
      <c r="AI63" s="2">
        <f>SUM(H63:AG63)</f>
        <v>32</v>
      </c>
      <c r="AJ63" s="105">
        <f t="shared" si="0"/>
        <v>15</v>
      </c>
      <c r="AK63" s="106">
        <f t="shared" si="1"/>
        <v>1.4814504012536465</v>
      </c>
    </row>
    <row r="64" spans="1:37" ht="15">
      <c r="A64" s="16">
        <v>61</v>
      </c>
      <c r="B64" s="40" t="s">
        <v>390</v>
      </c>
      <c r="C64" s="40" t="s">
        <v>230</v>
      </c>
      <c r="D64" s="13" t="s">
        <v>338</v>
      </c>
      <c r="E64" s="13">
        <v>1986</v>
      </c>
      <c r="F64" s="16" t="s">
        <v>330</v>
      </c>
      <c r="G64" s="16">
        <v>54</v>
      </c>
      <c r="H64" s="14">
        <v>1</v>
      </c>
      <c r="I64" s="14">
        <v>2</v>
      </c>
      <c r="J64" s="14">
        <v>1</v>
      </c>
      <c r="K64" s="14">
        <v>1</v>
      </c>
      <c r="L64" s="14">
        <v>1</v>
      </c>
      <c r="M64" s="14">
        <v>3</v>
      </c>
      <c r="N64" s="14">
        <v>1</v>
      </c>
      <c r="O64" s="14">
        <v>2</v>
      </c>
      <c r="P64" s="14">
        <v>1</v>
      </c>
      <c r="Q64" s="14">
        <v>1</v>
      </c>
      <c r="R64" s="14">
        <v>3</v>
      </c>
      <c r="S64" s="14">
        <v>1</v>
      </c>
      <c r="T64" s="14">
        <v>1</v>
      </c>
      <c r="U64" s="14"/>
      <c r="V64" s="14"/>
      <c r="W64" s="14">
        <v>7</v>
      </c>
      <c r="X64" s="14">
        <v>1</v>
      </c>
      <c r="Y64" s="14"/>
      <c r="Z64" s="14"/>
      <c r="AA64" s="14"/>
      <c r="AB64" s="14"/>
      <c r="AC64" s="14"/>
      <c r="AD64" s="14"/>
      <c r="AE64" s="14"/>
      <c r="AF64" s="14"/>
      <c r="AG64" s="14"/>
      <c r="AH64" s="1">
        <f>IF(H64&gt;0,$H$167,0)+IF(I64&gt;0,$I$167,0)+IF(J64&gt;0,$J$167,0)+IF(K64&gt;0,$K$167,0)+IF(L64&gt;0,$L$167,0)+IF(M64&gt;0,$M$167,0)+IF(N64&gt;0,$N$167,0)+IF(O64&gt;0,$O$167,0)+IF(P64&gt;0,$P$167,0)+IF(Q64&gt;0,$Q$167,0)+IF(R64&gt;0,$R$167,0)+IF(S64&gt;0,$S$167,0)+IF(T64&gt;0,$T$167,0)+IF(U64&gt;0,$U$167,0)+IF(V64&gt;0,$V$167,0)+IF(W64&gt;0,$W$167,0)+IF(X64&gt;0,$X$167,0)+IF(Y64&gt;0,$Y$167,0)+IF(Z64&gt;0,$Z$167,0)+IF(AA64&gt;0,$AA$167,0)+IF(AB64&gt;0,$AB$167,0)+IF(AC64&gt;0,$AC$167,0)+IF(AD64&gt;0,$AD$167,0)+IF(AE64&gt;0,$AE$167,0)+IF(AF64&gt;0,$AF$167,0)+IF(AG64&gt;0,$AG$167,0)</f>
        <v>22.221756018804694</v>
      </c>
      <c r="AI64" s="2">
        <f>SUM(H64:AG64)</f>
        <v>27</v>
      </c>
      <c r="AJ64" s="105">
        <f t="shared" si="0"/>
        <v>15</v>
      </c>
      <c r="AK64" s="106">
        <f t="shared" si="1"/>
        <v>1.4814504012536462</v>
      </c>
    </row>
    <row r="65" spans="1:37" ht="15">
      <c r="A65" s="16">
        <v>62</v>
      </c>
      <c r="B65" s="40" t="s">
        <v>472</v>
      </c>
      <c r="C65" s="40" t="s">
        <v>332</v>
      </c>
      <c r="D65" s="13" t="s">
        <v>338</v>
      </c>
      <c r="E65" s="13">
        <v>1986</v>
      </c>
      <c r="F65" s="16" t="s">
        <v>227</v>
      </c>
      <c r="G65" s="16">
        <v>73</v>
      </c>
      <c r="H65" s="14">
        <v>1</v>
      </c>
      <c r="I65" s="14">
        <v>1</v>
      </c>
      <c r="J65" s="14">
        <v>2</v>
      </c>
      <c r="K65" s="14">
        <v>1</v>
      </c>
      <c r="L65" s="14">
        <v>1</v>
      </c>
      <c r="M65" s="14">
        <v>1</v>
      </c>
      <c r="N65" s="14">
        <v>1</v>
      </c>
      <c r="O65" s="14">
        <v>3</v>
      </c>
      <c r="P65" s="14"/>
      <c r="Q65" s="14">
        <v>1</v>
      </c>
      <c r="R65" s="14"/>
      <c r="S65" s="14">
        <v>2</v>
      </c>
      <c r="T65" s="14">
        <v>1</v>
      </c>
      <c r="U65" s="14"/>
      <c r="V65" s="14"/>
      <c r="W65" s="14">
        <v>2</v>
      </c>
      <c r="X65" s="14"/>
      <c r="Y65" s="14">
        <v>1</v>
      </c>
      <c r="Z65" s="14"/>
      <c r="AA65" s="14"/>
      <c r="AB65" s="14">
        <v>2</v>
      </c>
      <c r="AC65" s="14"/>
      <c r="AD65" s="14"/>
      <c r="AE65" s="14"/>
      <c r="AF65" s="14"/>
      <c r="AG65" s="14"/>
      <c r="AH65" s="1">
        <f>IF(H65&gt;0,$H$167,0)+IF(I65&gt;0,$I$167,0)+IF(J65&gt;0,$J$167,0)+IF(K65&gt;0,$K$167,0)+IF(L65&gt;0,$L$167,0)+IF(M65&gt;0,$M$167,0)+IF(N65&gt;0,$N$167,0)+IF(O65&gt;0,$O$167,0)+IF(P65&gt;0,$P$167,0)+IF(Q65&gt;0,$Q$167,0)+IF(R65&gt;0,$R$167,0)+IF(S65&gt;0,$S$167,0)+IF(T65&gt;0,$T$167,0)+IF(U65&gt;0,$U$167,0)+IF(V65&gt;0,$V$167,0)+IF(W65&gt;0,$W$167,0)+IF(X65&gt;0,$X$167,0)+IF(Y65&gt;0,$Y$167,0)+IF(Z65&gt;0,$Z$167,0)+IF(AA65&gt;0,$AA$167,0)+IF(AB65&gt;0,$AB$167,0)+IF(AC65&gt;0,$AC$167,0)+IF(AD65&gt;0,$AD$167,0)+IF(AE65&gt;0,$AE$167,0)+IF(AF65&gt;0,$AF$167,0)+IF(AG65&gt;0,$AG$167,0)</f>
        <v>22.011125688037062</v>
      </c>
      <c r="AI65" s="2">
        <f>SUM(H65:AG65)</f>
        <v>20</v>
      </c>
      <c r="AJ65" s="105">
        <f t="shared" si="0"/>
        <v>14</v>
      </c>
      <c r="AK65" s="106">
        <f t="shared" si="1"/>
        <v>1.5722232634312188</v>
      </c>
    </row>
    <row r="66" spans="1:37" ht="15">
      <c r="A66" s="16">
        <v>63</v>
      </c>
      <c r="B66" s="40" t="s">
        <v>314</v>
      </c>
      <c r="C66" s="40" t="s">
        <v>332</v>
      </c>
      <c r="D66" s="13" t="s">
        <v>338</v>
      </c>
      <c r="E66" s="13">
        <v>1987</v>
      </c>
      <c r="F66" s="16" t="s">
        <v>315</v>
      </c>
      <c r="G66" s="16">
        <v>332</v>
      </c>
      <c r="H66" s="14"/>
      <c r="I66" s="14">
        <v>1</v>
      </c>
      <c r="J66" s="14">
        <v>1</v>
      </c>
      <c r="K66" s="14">
        <v>1</v>
      </c>
      <c r="L66" s="14">
        <v>1</v>
      </c>
      <c r="M66" s="14">
        <v>3</v>
      </c>
      <c r="N66" s="14">
        <v>1</v>
      </c>
      <c r="O66" s="14">
        <v>1</v>
      </c>
      <c r="P66" s="14">
        <v>1</v>
      </c>
      <c r="Q66" s="14">
        <v>1</v>
      </c>
      <c r="R66" s="14">
        <v>2</v>
      </c>
      <c r="S66" s="14">
        <v>1</v>
      </c>
      <c r="T66" s="14">
        <v>1</v>
      </c>
      <c r="U66" s="14"/>
      <c r="V66" s="14"/>
      <c r="W66" s="14">
        <v>1</v>
      </c>
      <c r="X66" s="14"/>
      <c r="Y66" s="14">
        <v>2</v>
      </c>
      <c r="Z66" s="14"/>
      <c r="AA66" s="14"/>
      <c r="AB66" s="14"/>
      <c r="AC66" s="14"/>
      <c r="AD66" s="14"/>
      <c r="AE66" s="14"/>
      <c r="AF66" s="14"/>
      <c r="AG66" s="14"/>
      <c r="AH66" s="1">
        <f>IF(H66&gt;0,$H$167,0)+IF(I66&gt;0,$I$167,0)+IF(J66&gt;0,$J$167,0)+IF(K66&gt;0,$K$167,0)+IF(L66&gt;0,$L$167,0)+IF(M66&gt;0,$M$167,0)+IF(N66&gt;0,$N$167,0)+IF(O66&gt;0,$O$167,0)+IF(P66&gt;0,$P$167,0)+IF(Q66&gt;0,$Q$167,0)+IF(R66&gt;0,$R$167,0)+IF(S66&gt;0,$S$167,0)+IF(T66&gt;0,$T$167,0)+IF(U66&gt;0,$U$167,0)+IF(V66&gt;0,$V$167,0)+IF(W66&gt;0,$W$167,0)+IF(X66&gt;0,$X$167,0)+IF(Y66&gt;0,$Y$167,0)+IF(Z66&gt;0,$Z$167,0)+IF(AA66&gt;0,$AA$167,0)+IF(AB66&gt;0,$AB$167,0)+IF(AC66&gt;0,$AC$167,0)+IF(AD66&gt;0,$AD$167,0)+IF(AE66&gt;0,$AE$167,0)+IF(AF66&gt;0,$AF$167,0)+IF(AG66&gt;0,$AG$167,0)</f>
        <v>21.932944608971223</v>
      </c>
      <c r="AI66" s="2">
        <f>SUM(H66:AG66)</f>
        <v>18</v>
      </c>
      <c r="AJ66" s="105">
        <f t="shared" si="0"/>
        <v>14</v>
      </c>
      <c r="AK66" s="106">
        <f t="shared" si="1"/>
        <v>1.5666389006408017</v>
      </c>
    </row>
    <row r="67" spans="1:37" ht="15">
      <c r="A67" s="16">
        <v>64</v>
      </c>
      <c r="B67" s="40" t="s">
        <v>459</v>
      </c>
      <c r="C67" s="40" t="s">
        <v>441</v>
      </c>
      <c r="D67" s="13" t="s">
        <v>338</v>
      </c>
      <c r="E67" s="13">
        <v>1984</v>
      </c>
      <c r="F67" s="16" t="s">
        <v>460</v>
      </c>
      <c r="G67" s="16">
        <v>105</v>
      </c>
      <c r="H67" s="14">
        <v>1</v>
      </c>
      <c r="I67" s="14">
        <v>3</v>
      </c>
      <c r="J67" s="14">
        <v>1</v>
      </c>
      <c r="K67" s="14">
        <v>1</v>
      </c>
      <c r="L67" s="14">
        <v>1</v>
      </c>
      <c r="M67" s="14"/>
      <c r="N67" s="14">
        <v>1</v>
      </c>
      <c r="O67" s="14">
        <v>4</v>
      </c>
      <c r="P67" s="14">
        <v>3</v>
      </c>
      <c r="Q67" s="14">
        <v>2</v>
      </c>
      <c r="R67" s="14"/>
      <c r="S67" s="14"/>
      <c r="T67" s="14">
        <v>1</v>
      </c>
      <c r="U67" s="14">
        <v>6</v>
      </c>
      <c r="V67" s="14"/>
      <c r="W67" s="14">
        <v>1</v>
      </c>
      <c r="X67" s="14">
        <v>2</v>
      </c>
      <c r="Y67" s="14">
        <v>4</v>
      </c>
      <c r="Z67" s="14"/>
      <c r="AA67" s="14"/>
      <c r="AB67" s="14"/>
      <c r="AC67" s="14"/>
      <c r="AD67" s="14"/>
      <c r="AE67" s="14"/>
      <c r="AF67" s="14"/>
      <c r="AG67" s="14"/>
      <c r="AH67" s="1">
        <f>IF(H67&gt;0,$H$167,0)+IF(I67&gt;0,$I$167,0)+IF(J67&gt;0,$J$167,0)+IF(K67&gt;0,$K$167,0)+IF(L67&gt;0,$L$167,0)+IF(M67&gt;0,$M$167,0)+IF(N67&gt;0,$N$167,0)+IF(O67&gt;0,$O$167,0)+IF(P67&gt;0,$P$167,0)+IF(Q67&gt;0,$Q$167,0)+IF(R67&gt;0,$R$167,0)+IF(S67&gt;0,$S$167,0)+IF(T67&gt;0,$T$167,0)+IF(U67&gt;0,$U$167,0)+IF(V67&gt;0,$V$167,0)+IF(W67&gt;0,$W$167,0)+IF(X67&gt;0,$X$167,0)+IF(Y67&gt;0,$Y$167,0)+IF(Z67&gt;0,$Z$167,0)+IF(AA67&gt;0,$AA$167,0)+IF(AB67&gt;0,$AB$167,0)+IF(AC67&gt;0,$AC$167,0)+IF(AD67&gt;0,$AD$167,0)+IF(AE67&gt;0,$AE$167,0)+IF(AF67&gt;0,$AF$167,0)+IF(AG67&gt;0,$AG$167,0)</f>
        <v>21.927531324580002</v>
      </c>
      <c r="AI67" s="2">
        <f>SUM(H67:AG67)</f>
        <v>31</v>
      </c>
      <c r="AJ67" s="105">
        <f t="shared" si="0"/>
        <v>14</v>
      </c>
      <c r="AK67" s="106">
        <f t="shared" si="1"/>
        <v>1.56625223747</v>
      </c>
    </row>
    <row r="68" spans="1:37" ht="15">
      <c r="A68" s="16">
        <v>65</v>
      </c>
      <c r="B68" s="40" t="s">
        <v>164</v>
      </c>
      <c r="C68" s="40" t="s">
        <v>260</v>
      </c>
      <c r="D68" s="13" t="s">
        <v>338</v>
      </c>
      <c r="E68" s="13">
        <v>1995</v>
      </c>
      <c r="F68" s="16" t="s">
        <v>161</v>
      </c>
      <c r="G68" s="16">
        <v>289</v>
      </c>
      <c r="H68" s="14">
        <v>1</v>
      </c>
      <c r="I68" s="14"/>
      <c r="J68" s="14">
        <v>1</v>
      </c>
      <c r="K68" s="14">
        <v>1</v>
      </c>
      <c r="L68" s="14">
        <v>1</v>
      </c>
      <c r="M68" s="14"/>
      <c r="N68" s="14">
        <v>1</v>
      </c>
      <c r="O68" s="14">
        <v>4</v>
      </c>
      <c r="P68" s="14">
        <v>1</v>
      </c>
      <c r="Q68" s="14">
        <v>2</v>
      </c>
      <c r="R68" s="14"/>
      <c r="S68" s="14">
        <v>1</v>
      </c>
      <c r="T68" s="14">
        <v>1</v>
      </c>
      <c r="U68" s="14">
        <v>1</v>
      </c>
      <c r="V68" s="14"/>
      <c r="W68" s="14"/>
      <c r="X68" s="14">
        <v>2</v>
      </c>
      <c r="Y68" s="14"/>
      <c r="Z68" s="14"/>
      <c r="AA68" s="14"/>
      <c r="AB68" s="14">
        <v>3</v>
      </c>
      <c r="AC68" s="14"/>
      <c r="AD68" s="14"/>
      <c r="AE68" s="14"/>
      <c r="AF68" s="14"/>
      <c r="AG68" s="14"/>
      <c r="AH68" s="1">
        <f>IF(H68&gt;0,$H$167,0)+IF(I68&gt;0,$I$167,0)+IF(J68&gt;0,$J$167,0)+IF(K68&gt;0,$K$167,0)+IF(L68&gt;0,$L$167,0)+IF(M68&gt;0,$M$167,0)+IF(N68&gt;0,$N$167,0)+IF(O68&gt;0,$O$167,0)+IF(P68&gt;0,$P$167,0)+IF(Q68&gt;0,$Q$167,0)+IF(R68&gt;0,$R$167,0)+IF(S68&gt;0,$S$167,0)+IF(T68&gt;0,$T$167,0)+IF(U68&gt;0,$U$167,0)+IF(V68&gt;0,$V$167,0)+IF(W68&gt;0,$W$167,0)+IF(X68&gt;0,$X$167,0)+IF(Y68&gt;0,$Y$167,0)+IF(Z68&gt;0,$Z$167,0)+IF(AA68&gt;0,$AA$167,0)+IF(AB68&gt;0,$AB$167,0)+IF(AC68&gt;0,$AC$167,0)+IF(AD68&gt;0,$AD$167,0)+IF(AE68&gt;0,$AE$167,0)+IF(AF68&gt;0,$AF$167,0)+IF(AG68&gt;0,$AG$167,0)</f>
        <v>21.605148389293838</v>
      </c>
      <c r="AI68" s="2">
        <f>SUM(H68:AG68)</f>
        <v>20</v>
      </c>
      <c r="AJ68" s="105">
        <f t="shared" si="0"/>
        <v>13</v>
      </c>
      <c r="AK68" s="106">
        <f t="shared" si="1"/>
        <v>1.6619344914841414</v>
      </c>
    </row>
    <row r="69" spans="1:37" ht="15">
      <c r="A69" s="16">
        <v>66</v>
      </c>
      <c r="B69" s="40" t="s">
        <v>302</v>
      </c>
      <c r="C69" s="40" t="s">
        <v>301</v>
      </c>
      <c r="D69" s="13" t="s">
        <v>338</v>
      </c>
      <c r="E69" s="13">
        <v>1989</v>
      </c>
      <c r="F69" s="16" t="s">
        <v>259</v>
      </c>
      <c r="G69" s="16">
        <v>298</v>
      </c>
      <c r="H69" s="14">
        <v>1</v>
      </c>
      <c r="I69" s="14">
        <v>3</v>
      </c>
      <c r="J69" s="14">
        <v>1</v>
      </c>
      <c r="K69" s="14">
        <v>1</v>
      </c>
      <c r="L69" s="14">
        <v>1</v>
      </c>
      <c r="M69" s="14"/>
      <c r="N69" s="14">
        <v>2</v>
      </c>
      <c r="O69" s="14">
        <v>2</v>
      </c>
      <c r="P69" s="14"/>
      <c r="Q69" s="14">
        <v>1</v>
      </c>
      <c r="R69" s="14">
        <v>2</v>
      </c>
      <c r="S69" s="14">
        <v>2</v>
      </c>
      <c r="T69" s="14">
        <v>1</v>
      </c>
      <c r="U69" s="14">
        <v>4</v>
      </c>
      <c r="V69" s="14"/>
      <c r="W69" s="14">
        <v>2</v>
      </c>
      <c r="X69" s="14">
        <v>2</v>
      </c>
      <c r="Y69" s="14"/>
      <c r="Z69" s="14"/>
      <c r="AA69" s="14"/>
      <c r="AB69" s="14"/>
      <c r="AC69" s="14"/>
      <c r="AD69" s="14"/>
      <c r="AE69" s="14"/>
      <c r="AF69" s="14"/>
      <c r="AG69" s="14"/>
      <c r="AH69" s="1">
        <f>IF(H69&gt;0,$H$167,0)+IF(I69&gt;0,$I$167,0)+IF(J69&gt;0,$J$167,0)+IF(K69&gt;0,$K$167,0)+IF(L69&gt;0,$L$167,0)+IF(M69&gt;0,$M$167,0)+IF(N69&gt;0,$N$167,0)+IF(O69&gt;0,$O$167,0)+IF(P69&gt;0,$P$167,0)+IF(Q69&gt;0,$Q$167,0)+IF(R69&gt;0,$R$167,0)+IF(S69&gt;0,$S$167,0)+IF(T69&gt;0,$T$167,0)+IF(U69&gt;0,$U$167,0)+IF(V69&gt;0,$V$167,0)+IF(W69&gt;0,$W$167,0)+IF(X69&gt;0,$X$167,0)+IF(Y69&gt;0,$Y$167,0)+IF(Z69&gt;0,$Z$167,0)+IF(AA69&gt;0,$AA$167,0)+IF(AB69&gt;0,$AB$167,0)+IF(AC69&gt;0,$AC$167,0)+IF(AD69&gt;0,$AD$167,0)+IF(AE69&gt;0,$AE$167,0)+IF(AF69&gt;0,$AF$167,0)+IF(AG69&gt;0,$AG$167,0)</f>
        <v>21.576172157431362</v>
      </c>
      <c r="AI69" s="2">
        <f>SUM(H69:AG69)</f>
        <v>25</v>
      </c>
      <c r="AJ69" s="105">
        <f aca="true" t="shared" si="2" ref="AJ69:AJ132">COUNTIF(H69:AG69,"&gt;0")</f>
        <v>14</v>
      </c>
      <c r="AK69" s="106">
        <f aca="true" t="shared" si="3" ref="AK69:AK132">AH69/AJ69</f>
        <v>1.5411551541022401</v>
      </c>
    </row>
    <row r="70" spans="1:37" ht="15">
      <c r="A70" s="16">
        <v>67</v>
      </c>
      <c r="B70" s="40" t="s">
        <v>1</v>
      </c>
      <c r="C70" s="40" t="s">
        <v>2</v>
      </c>
      <c r="D70" s="13" t="s">
        <v>338</v>
      </c>
      <c r="E70" s="13"/>
      <c r="F70" s="16"/>
      <c r="G70" s="16"/>
      <c r="H70" s="14">
        <v>1</v>
      </c>
      <c r="I70" s="14">
        <v>1</v>
      </c>
      <c r="J70" s="14">
        <v>2</v>
      </c>
      <c r="K70" s="14">
        <v>1</v>
      </c>
      <c r="L70" s="14">
        <v>1</v>
      </c>
      <c r="M70" s="14">
        <v>1</v>
      </c>
      <c r="N70" s="14">
        <v>1</v>
      </c>
      <c r="O70" s="14">
        <v>1</v>
      </c>
      <c r="P70" s="14">
        <v>1</v>
      </c>
      <c r="Q70" s="14">
        <v>1</v>
      </c>
      <c r="R70" s="14">
        <v>2</v>
      </c>
      <c r="S70" s="14">
        <v>1</v>
      </c>
      <c r="T70" s="14">
        <v>1</v>
      </c>
      <c r="U70" s="14"/>
      <c r="V70" s="14"/>
      <c r="W70" s="14">
        <v>1</v>
      </c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">
        <f>IF(H70&gt;0,$H$167,0)+IF(I70&gt;0,$I$167,0)+IF(J70&gt;0,$J$167,0)+IF(K70&gt;0,$K$167,0)+IF(L70&gt;0,$L$167,0)+IF(M70&gt;0,$M$167,0)+IF(N70&gt;0,$N$167,0)+IF(O70&gt;0,$O$167,0)+IF(P70&gt;0,$P$167,0)+IF(Q70&gt;0,$Q$167,0)+IF(R70&gt;0,$R$167,0)+IF(S70&gt;0,$S$167,0)+IF(T70&gt;0,$T$167,0)+IF(U70&gt;0,$U$167,0)+IF(V70&gt;0,$V$167,0)+IF(W70&gt;0,$W$167,0)+IF(X70&gt;0,$X$167,0)+IF(Y70&gt;0,$Y$167,0)+IF(Z70&gt;0,$Z$167,0)+IF(AA70&gt;0,$AA$167,0)+IF(AB70&gt;0,$AB$167,0)+IF(AC70&gt;0,$AC$167,0)+IF(AD70&gt;0,$AD$167,0)+IF(AE70&gt;0,$AE$167,0)+IF(AF70&gt;0,$AF$167,0)+IF(AG70&gt;0,$AG$167,0)</f>
        <v>20.460886453587303</v>
      </c>
      <c r="AI70" s="2">
        <f>SUM(H70:AG70)</f>
        <v>16</v>
      </c>
      <c r="AJ70" s="105">
        <f t="shared" si="2"/>
        <v>14</v>
      </c>
      <c r="AK70" s="106">
        <f t="shared" si="3"/>
        <v>1.4614918895419502</v>
      </c>
    </row>
    <row r="71" spans="1:37" ht="15">
      <c r="A71" s="16">
        <v>68</v>
      </c>
      <c r="B71" s="40" t="s">
        <v>293</v>
      </c>
      <c r="C71" s="40" t="s">
        <v>373</v>
      </c>
      <c r="D71" s="13" t="s">
        <v>338</v>
      </c>
      <c r="E71" s="13">
        <v>1982</v>
      </c>
      <c r="F71" s="16" t="s">
        <v>294</v>
      </c>
      <c r="G71" s="16">
        <v>315</v>
      </c>
      <c r="H71" s="14">
        <v>1</v>
      </c>
      <c r="I71" s="14">
        <v>1</v>
      </c>
      <c r="J71" s="14">
        <v>1</v>
      </c>
      <c r="K71" s="14">
        <v>1</v>
      </c>
      <c r="L71" s="14">
        <v>1</v>
      </c>
      <c r="M71" s="14">
        <v>4</v>
      </c>
      <c r="N71" s="14">
        <v>1</v>
      </c>
      <c r="O71" s="14">
        <v>1</v>
      </c>
      <c r="P71" s="14"/>
      <c r="Q71" s="14">
        <v>2</v>
      </c>
      <c r="R71" s="14"/>
      <c r="S71" s="14">
        <v>1</v>
      </c>
      <c r="T71" s="14">
        <v>1</v>
      </c>
      <c r="U71" s="14"/>
      <c r="V71" s="14"/>
      <c r="W71" s="14">
        <v>7</v>
      </c>
      <c r="X71" s="14">
        <v>1</v>
      </c>
      <c r="Y71" s="14">
        <v>1</v>
      </c>
      <c r="Z71" s="14"/>
      <c r="AA71" s="14"/>
      <c r="AB71" s="14"/>
      <c r="AC71" s="14"/>
      <c r="AD71" s="14"/>
      <c r="AE71" s="14"/>
      <c r="AF71" s="14"/>
      <c r="AG71" s="14"/>
      <c r="AH71" s="1">
        <f>IF(H71&gt;0,$H$167,0)+IF(I71&gt;0,$I$167,0)+IF(J71&gt;0,$J$167,0)+IF(K71&gt;0,$K$167,0)+IF(L71&gt;0,$L$167,0)+IF(M71&gt;0,$M$167,0)+IF(N71&gt;0,$N$167,0)+IF(O71&gt;0,$O$167,0)+IF(P71&gt;0,$P$167,0)+IF(Q71&gt;0,$Q$167,0)+IF(R71&gt;0,$R$167,0)+IF(S71&gt;0,$S$167,0)+IF(T71&gt;0,$T$167,0)+IF(U71&gt;0,$U$167,0)+IF(V71&gt;0,$V$167,0)+IF(W71&gt;0,$W$167,0)+IF(X71&gt;0,$X$167,0)+IF(Y71&gt;0,$Y$167,0)+IF(Z71&gt;0,$Z$167,0)+IF(AA71&gt;0,$AA$167,0)+IF(AB71&gt;0,$AB$167,0)+IF(AC71&gt;0,$AC$167,0)+IF(AD71&gt;0,$AD$167,0)+IF(AE71&gt;0,$AE$167,0)+IF(AF71&gt;0,$AF$167,0)+IF(AG71&gt;0,$AG$167,0)</f>
        <v>20.090177071436276</v>
      </c>
      <c r="AI71" s="2">
        <f>SUM(H71:AG71)</f>
        <v>24</v>
      </c>
      <c r="AJ71" s="105">
        <f t="shared" si="2"/>
        <v>14</v>
      </c>
      <c r="AK71" s="106">
        <f t="shared" si="3"/>
        <v>1.435012647959734</v>
      </c>
    </row>
    <row r="72" spans="1:37" ht="15">
      <c r="A72" s="16">
        <v>69</v>
      </c>
      <c r="B72" s="40" t="s">
        <v>252</v>
      </c>
      <c r="C72" s="40" t="s">
        <v>251</v>
      </c>
      <c r="D72" s="13" t="s">
        <v>338</v>
      </c>
      <c r="E72" s="13">
        <v>1992</v>
      </c>
      <c r="F72" s="16" t="s">
        <v>387</v>
      </c>
      <c r="G72" s="16">
        <v>23</v>
      </c>
      <c r="H72" s="14">
        <v>1</v>
      </c>
      <c r="I72" s="14">
        <v>1</v>
      </c>
      <c r="J72" s="14">
        <v>1</v>
      </c>
      <c r="K72" s="14">
        <v>1</v>
      </c>
      <c r="L72" s="14">
        <v>1</v>
      </c>
      <c r="M72" s="14">
        <v>1</v>
      </c>
      <c r="N72" s="14">
        <v>1</v>
      </c>
      <c r="O72" s="14"/>
      <c r="P72" s="14">
        <v>1</v>
      </c>
      <c r="Q72" s="14">
        <v>1</v>
      </c>
      <c r="R72" s="14"/>
      <c r="S72" s="14">
        <v>2</v>
      </c>
      <c r="T72" s="14">
        <v>1</v>
      </c>
      <c r="U72" s="14"/>
      <c r="V72" s="14"/>
      <c r="W72" s="14">
        <v>1</v>
      </c>
      <c r="X72" s="14"/>
      <c r="Y72" s="14"/>
      <c r="Z72" s="14"/>
      <c r="AA72" s="14"/>
      <c r="AB72" s="14">
        <v>1</v>
      </c>
      <c r="AC72" s="14"/>
      <c r="AD72" s="14"/>
      <c r="AE72" s="14"/>
      <c r="AF72" s="14"/>
      <c r="AG72" s="14"/>
      <c r="AH72" s="1">
        <f>IF(H72&gt;0,$H$167,0)+IF(I72&gt;0,$I$167,0)+IF(J72&gt;0,$J$167,0)+IF(K72&gt;0,$K$167,0)+IF(L72&gt;0,$L$167,0)+IF(M72&gt;0,$M$167,0)+IF(N72&gt;0,$N$167,0)+IF(O72&gt;0,$O$167,0)+IF(P72&gt;0,$P$167,0)+IF(Q72&gt;0,$Q$167,0)+IF(R72&gt;0,$R$167,0)+IF(S72&gt;0,$S$167,0)+IF(T72&gt;0,$T$167,0)+IF(U72&gt;0,$U$167,0)+IF(V72&gt;0,$V$167,0)+IF(W72&gt;0,$W$167,0)+IF(X72&gt;0,$X$167,0)+IF(Y72&gt;0,$Y$167,0)+IF(Z72&gt;0,$Z$167,0)+IF(AA72&gt;0,$AA$167,0)+IF(AB72&gt;0,$AB$167,0)+IF(AC72&gt;0,$AC$167,0)+IF(AD72&gt;0,$AD$167,0)+IF(AE72&gt;0,$AE$167,0)+IF(AF72&gt;0,$AF$167,0)+IF(AG72&gt;0,$AG$167,0)</f>
        <v>19.78786592572807</v>
      </c>
      <c r="AI72" s="2">
        <f>SUM(H72:AG72)</f>
        <v>14</v>
      </c>
      <c r="AJ72" s="105">
        <f t="shared" si="2"/>
        <v>13</v>
      </c>
      <c r="AK72" s="106">
        <f t="shared" si="3"/>
        <v>1.522143532748313</v>
      </c>
    </row>
    <row r="73" spans="1:37" ht="15">
      <c r="A73" s="16">
        <v>70</v>
      </c>
      <c r="B73" s="40" t="s">
        <v>208</v>
      </c>
      <c r="C73" s="40" t="s">
        <v>207</v>
      </c>
      <c r="D73" s="13" t="s">
        <v>338</v>
      </c>
      <c r="E73" s="13">
        <v>1986</v>
      </c>
      <c r="F73" s="16" t="s">
        <v>167</v>
      </c>
      <c r="G73" s="16">
        <v>228</v>
      </c>
      <c r="H73" s="14">
        <v>1</v>
      </c>
      <c r="I73" s="14">
        <v>1</v>
      </c>
      <c r="J73" s="14">
        <v>1</v>
      </c>
      <c r="K73" s="14">
        <v>1</v>
      </c>
      <c r="L73" s="14">
        <v>1</v>
      </c>
      <c r="M73" s="14"/>
      <c r="N73" s="14">
        <v>1</v>
      </c>
      <c r="O73" s="14">
        <v>1</v>
      </c>
      <c r="P73" s="14">
        <v>1</v>
      </c>
      <c r="Q73" s="14">
        <v>2</v>
      </c>
      <c r="R73" s="14">
        <v>2</v>
      </c>
      <c r="S73" s="14">
        <v>1</v>
      </c>
      <c r="T73" s="14">
        <v>1</v>
      </c>
      <c r="U73" s="14"/>
      <c r="V73" s="14"/>
      <c r="W73" s="14"/>
      <c r="X73" s="14"/>
      <c r="Y73" s="14">
        <v>2</v>
      </c>
      <c r="Z73" s="14"/>
      <c r="AA73" s="14"/>
      <c r="AB73" s="14"/>
      <c r="AC73" s="14"/>
      <c r="AD73" s="14"/>
      <c r="AE73" s="14"/>
      <c r="AF73" s="14"/>
      <c r="AG73" s="14"/>
      <c r="AH73" s="1">
        <f>IF(H73&gt;0,$H$167,0)+IF(I73&gt;0,$I$167,0)+IF(J73&gt;0,$J$167,0)+IF(K73&gt;0,$K$167,0)+IF(L73&gt;0,$L$167,0)+IF(M73&gt;0,$M$167,0)+IF(N73&gt;0,$N$167,0)+IF(O73&gt;0,$O$167,0)+IF(P73&gt;0,$P$167,0)+IF(Q73&gt;0,$Q$167,0)+IF(R73&gt;0,$R$167,0)+IF(S73&gt;0,$S$167,0)+IF(T73&gt;0,$T$167,0)+IF(U73&gt;0,$U$167,0)+IF(V73&gt;0,$V$167,0)+IF(W73&gt;0,$W$167,0)+IF(X73&gt;0,$X$167,0)+IF(Y73&gt;0,$Y$167,0)+IF(Z73&gt;0,$Z$167,0)+IF(AA73&gt;0,$AA$167,0)+IF(AB73&gt;0,$AB$167,0)+IF(AC73&gt;0,$AC$167,0)+IF(AD73&gt;0,$AD$167,0)+IF(AE73&gt;0,$AE$167,0)+IF(AF73&gt;0,$AF$167,0)+IF(AG73&gt;0,$AG$167,0)</f>
        <v>19.53740714301122</v>
      </c>
      <c r="AI73" s="2">
        <f>SUM(H73:AG73)</f>
        <v>16</v>
      </c>
      <c r="AJ73" s="105">
        <f t="shared" si="2"/>
        <v>13</v>
      </c>
      <c r="AK73" s="106">
        <f t="shared" si="3"/>
        <v>1.5028774725393246</v>
      </c>
    </row>
    <row r="74" spans="1:37" ht="15">
      <c r="A74" s="16">
        <v>71</v>
      </c>
      <c r="B74" s="40" t="s">
        <v>339</v>
      </c>
      <c r="C74" s="40" t="s">
        <v>461</v>
      </c>
      <c r="D74" s="13" t="s">
        <v>338</v>
      </c>
      <c r="E74" s="13"/>
      <c r="F74" s="16"/>
      <c r="G74" s="16"/>
      <c r="H74" s="14">
        <v>1</v>
      </c>
      <c r="I74" s="14">
        <v>1</v>
      </c>
      <c r="J74" s="14">
        <v>1</v>
      </c>
      <c r="K74" s="14">
        <v>1</v>
      </c>
      <c r="L74" s="14">
        <v>1</v>
      </c>
      <c r="M74" s="14">
        <v>2</v>
      </c>
      <c r="N74" s="14">
        <v>1</v>
      </c>
      <c r="O74" s="14">
        <v>1</v>
      </c>
      <c r="P74" s="14">
        <v>3</v>
      </c>
      <c r="Q74" s="14">
        <v>1</v>
      </c>
      <c r="R74" s="14">
        <v>3</v>
      </c>
      <c r="S74" s="14"/>
      <c r="T74" s="14">
        <v>1</v>
      </c>
      <c r="U74" s="14"/>
      <c r="V74" s="14"/>
      <c r="W74" s="14"/>
      <c r="X74" s="14"/>
      <c r="Y74" s="14">
        <v>1</v>
      </c>
      <c r="Z74" s="14"/>
      <c r="AA74" s="14"/>
      <c r="AB74" s="14"/>
      <c r="AC74" s="14"/>
      <c r="AD74" s="14"/>
      <c r="AE74" s="14"/>
      <c r="AF74" s="14"/>
      <c r="AG74" s="14"/>
      <c r="AH74" s="1">
        <f>IF(H74&gt;0,$H$167,0)+IF(I74&gt;0,$I$167,0)+IF(J74&gt;0,$J$167,0)+IF(K74&gt;0,$K$167,0)+IF(L74&gt;0,$L$167,0)+IF(M74&gt;0,$M$167,0)+IF(N74&gt;0,$N$167,0)+IF(O74&gt;0,$O$167,0)+IF(P74&gt;0,$P$167,0)+IF(Q74&gt;0,$Q$167,0)+IF(R74&gt;0,$R$167,0)+IF(S74&gt;0,$S$167,0)+IF(T74&gt;0,$T$167,0)+IF(U74&gt;0,$U$167,0)+IF(V74&gt;0,$V$167,0)+IF(W74&gt;0,$W$167,0)+IF(X74&gt;0,$X$167,0)+IF(Y74&gt;0,$Y$167,0)+IF(Z74&gt;0,$Z$167,0)+IF(AA74&gt;0,$AA$167,0)+IF(AB74&gt;0,$AB$167,0)+IF(AC74&gt;0,$AC$167,0)+IF(AD74&gt;0,$AD$167,0)+IF(AE74&gt;0,$AE$167,0)+IF(AF74&gt;0,$AF$167,0)+IF(AG74&gt;0,$AG$167,0)</f>
        <v>19.2166468222509</v>
      </c>
      <c r="AI74" s="2">
        <f>SUM(H74:AG74)</f>
        <v>18</v>
      </c>
      <c r="AJ74" s="105">
        <f t="shared" si="2"/>
        <v>13</v>
      </c>
      <c r="AK74" s="106">
        <f t="shared" si="3"/>
        <v>1.4782036017116078</v>
      </c>
    </row>
    <row r="75" spans="1:37" ht="15">
      <c r="A75" s="16">
        <v>72</v>
      </c>
      <c r="B75" s="40" t="s">
        <v>131</v>
      </c>
      <c r="C75" s="40" t="s">
        <v>331</v>
      </c>
      <c r="D75" s="13" t="s">
        <v>338</v>
      </c>
      <c r="E75" s="13"/>
      <c r="F75" s="16"/>
      <c r="G75" s="16"/>
      <c r="H75" s="14">
        <v>1</v>
      </c>
      <c r="I75" s="14">
        <v>1</v>
      </c>
      <c r="J75" s="14">
        <v>1</v>
      </c>
      <c r="K75" s="14">
        <v>1</v>
      </c>
      <c r="L75" s="14">
        <v>1</v>
      </c>
      <c r="M75" s="14"/>
      <c r="N75" s="14">
        <v>1</v>
      </c>
      <c r="O75" s="14">
        <v>3</v>
      </c>
      <c r="P75" s="14">
        <v>1</v>
      </c>
      <c r="Q75" s="14">
        <v>1</v>
      </c>
      <c r="R75" s="14">
        <v>3</v>
      </c>
      <c r="S75" s="14">
        <v>3</v>
      </c>
      <c r="T75" s="14">
        <v>1</v>
      </c>
      <c r="U75" s="14"/>
      <c r="V75" s="14"/>
      <c r="W75" s="14">
        <v>6</v>
      </c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">
        <f>IF(H75&gt;0,$H$167,0)+IF(I75&gt;0,$I$167,0)+IF(J75&gt;0,$J$167,0)+IF(K75&gt;0,$K$167,0)+IF(L75&gt;0,$L$167,0)+IF(M75&gt;0,$M$167,0)+IF(N75&gt;0,$N$167,0)+IF(O75&gt;0,$O$167,0)+IF(P75&gt;0,$P$167,0)+IF(Q75&gt;0,$Q$167,0)+IF(R75&gt;0,$R$167,0)+IF(S75&gt;0,$S$167,0)+IF(T75&gt;0,$T$167,0)+IF(U75&gt;0,$U$167,0)+IF(V75&gt;0,$V$167,0)+IF(W75&gt;0,$W$167,0)+IF(X75&gt;0,$X$167,0)+IF(Y75&gt;0,$Y$167,0)+IF(Z75&gt;0,$Z$167,0)+IF(AA75&gt;0,$AA$167,0)+IF(AB75&gt;0,$AB$167,0)+IF(AC75&gt;0,$AC$167,0)+IF(AD75&gt;0,$AD$167,0)+IF(AE75&gt;0,$AE$167,0)+IF(AF75&gt;0,$AF$167,0)+IF(AG75&gt;0,$AG$167,0)</f>
        <v>19.001426994127844</v>
      </c>
      <c r="AI75" s="2">
        <f>SUM(H75:AG75)</f>
        <v>24</v>
      </c>
      <c r="AJ75" s="105">
        <f t="shared" si="2"/>
        <v>13</v>
      </c>
      <c r="AK75" s="106">
        <f t="shared" si="3"/>
        <v>1.4616482303175264</v>
      </c>
    </row>
    <row r="76" spans="1:37" ht="15">
      <c r="A76" s="16">
        <v>73</v>
      </c>
      <c r="B76" s="40" t="s">
        <v>422</v>
      </c>
      <c r="C76" s="40" t="s">
        <v>461</v>
      </c>
      <c r="D76" s="13" t="s">
        <v>338</v>
      </c>
      <c r="E76" s="13">
        <v>1976</v>
      </c>
      <c r="F76" s="16" t="s">
        <v>356</v>
      </c>
      <c r="G76" s="16">
        <v>243</v>
      </c>
      <c r="H76" s="14">
        <v>10</v>
      </c>
      <c r="I76" s="14">
        <v>3</v>
      </c>
      <c r="J76" s="14">
        <v>4</v>
      </c>
      <c r="K76" s="14">
        <v>1</v>
      </c>
      <c r="L76" s="14">
        <v>1</v>
      </c>
      <c r="M76" s="14">
        <v>3</v>
      </c>
      <c r="N76" s="14">
        <v>4</v>
      </c>
      <c r="O76" s="14">
        <v>20</v>
      </c>
      <c r="P76" s="14"/>
      <c r="Q76" s="14">
        <v>1</v>
      </c>
      <c r="R76" s="14"/>
      <c r="S76" s="14"/>
      <c r="T76" s="14">
        <v>1</v>
      </c>
      <c r="U76" s="14"/>
      <c r="V76" s="14"/>
      <c r="W76" s="14">
        <v>3</v>
      </c>
      <c r="X76" s="14">
        <v>8</v>
      </c>
      <c r="Y76" s="14">
        <v>3</v>
      </c>
      <c r="Z76" s="14"/>
      <c r="AA76" s="14"/>
      <c r="AB76" s="14"/>
      <c r="AC76" s="14"/>
      <c r="AD76" s="14"/>
      <c r="AE76" s="14"/>
      <c r="AF76" s="14"/>
      <c r="AG76" s="14"/>
      <c r="AH76" s="1">
        <f>IF(H76&gt;0,$H$167,0)+IF(I76&gt;0,$I$167,0)+IF(J76&gt;0,$J$167,0)+IF(K76&gt;0,$K$167,0)+IF(L76&gt;0,$L$167,0)+IF(M76&gt;0,$M$167,0)+IF(N76&gt;0,$N$167,0)+IF(O76&gt;0,$O$167,0)+IF(P76&gt;0,$P$167,0)+IF(Q76&gt;0,$Q$167,0)+IF(R76&gt;0,$R$167,0)+IF(S76&gt;0,$S$167,0)+IF(T76&gt;0,$T$167,0)+IF(U76&gt;0,$U$167,0)+IF(V76&gt;0,$V$167,0)+IF(W76&gt;0,$W$167,0)+IF(X76&gt;0,$X$167,0)+IF(Y76&gt;0,$Y$167,0)+IF(Z76&gt;0,$Z$167,0)+IF(AA76&gt;0,$AA$167,0)+IF(AB76&gt;0,$AB$167,0)+IF(AC76&gt;0,$AC$167,0)+IF(AD76&gt;0,$AD$167,0)+IF(AE76&gt;0,$AE$167,0)+IF(AF76&gt;0,$AF$167,0)+IF(AG76&gt;0,$AG$167,0)</f>
        <v>18.309957291216495</v>
      </c>
      <c r="AI76" s="2">
        <f>SUM(H76:AG76)</f>
        <v>62</v>
      </c>
      <c r="AJ76" s="105">
        <f t="shared" si="2"/>
        <v>13</v>
      </c>
      <c r="AK76" s="106">
        <f t="shared" si="3"/>
        <v>1.4084582531704997</v>
      </c>
    </row>
    <row r="77" spans="1:37" ht="15">
      <c r="A77" s="16">
        <v>74</v>
      </c>
      <c r="B77" s="40" t="s">
        <v>0</v>
      </c>
      <c r="C77" s="40" t="s">
        <v>55</v>
      </c>
      <c r="D77" s="13" t="s">
        <v>338</v>
      </c>
      <c r="E77" s="13">
        <v>1983</v>
      </c>
      <c r="F77" s="16" t="s">
        <v>56</v>
      </c>
      <c r="G77" s="16">
        <v>92</v>
      </c>
      <c r="H77" s="14">
        <v>1</v>
      </c>
      <c r="I77" s="14">
        <v>2</v>
      </c>
      <c r="J77" s="14">
        <v>3</v>
      </c>
      <c r="K77" s="14">
        <v>1</v>
      </c>
      <c r="L77" s="14">
        <v>1</v>
      </c>
      <c r="M77" s="14">
        <v>8</v>
      </c>
      <c r="N77" s="14">
        <v>7</v>
      </c>
      <c r="O77" s="14">
        <v>9</v>
      </c>
      <c r="P77" s="14"/>
      <c r="Q77" s="14">
        <v>1</v>
      </c>
      <c r="R77" s="14"/>
      <c r="S77" s="14">
        <v>1</v>
      </c>
      <c r="T77" s="14">
        <v>1</v>
      </c>
      <c r="U77" s="14"/>
      <c r="V77" s="14"/>
      <c r="W77" s="14"/>
      <c r="X77" s="14">
        <v>2</v>
      </c>
      <c r="Y77" s="14">
        <v>5</v>
      </c>
      <c r="Z77" s="14"/>
      <c r="AA77" s="14"/>
      <c r="AB77" s="14"/>
      <c r="AC77" s="14"/>
      <c r="AD77" s="14"/>
      <c r="AE77" s="14"/>
      <c r="AF77" s="14"/>
      <c r="AG77" s="14"/>
      <c r="AH77" s="1">
        <f>IF(H77&gt;0,$H$167,0)+IF(I77&gt;0,$I$167,0)+IF(J77&gt;0,$J$167,0)+IF(K77&gt;0,$K$167,0)+IF(L77&gt;0,$L$167,0)+IF(M77&gt;0,$M$167,0)+IF(N77&gt;0,$N$167,0)+IF(O77&gt;0,$O$167,0)+IF(P77&gt;0,$P$167,0)+IF(Q77&gt;0,$Q$167,0)+IF(R77&gt;0,$R$167,0)+IF(S77&gt;0,$S$167,0)+IF(T77&gt;0,$T$167,0)+IF(U77&gt;0,$U$167,0)+IF(V77&gt;0,$V$167,0)+IF(W77&gt;0,$W$167,0)+IF(X77&gt;0,$X$167,0)+IF(Y77&gt;0,$Y$167,0)+IF(Z77&gt;0,$Z$167,0)+IF(AA77&gt;0,$AA$167,0)+IF(AB77&gt;0,$AB$167,0)+IF(AC77&gt;0,$AC$167,0)+IF(AD77&gt;0,$AD$167,0)+IF(AE77&gt;0,$AE$167,0)+IF(AF77&gt;0,$AF$167,0)+IF(AG77&gt;0,$AG$167,0)</f>
        <v>18.013253994513196</v>
      </c>
      <c r="AI77" s="2">
        <f>SUM(H77:AG77)</f>
        <v>42</v>
      </c>
      <c r="AJ77" s="105">
        <f t="shared" si="2"/>
        <v>13</v>
      </c>
      <c r="AK77" s="106">
        <f t="shared" si="3"/>
        <v>1.3856349226548612</v>
      </c>
    </row>
    <row r="78" spans="1:37" ht="15">
      <c r="A78" s="16">
        <v>75</v>
      </c>
      <c r="B78" s="40" t="s">
        <v>92</v>
      </c>
      <c r="C78" s="40" t="s">
        <v>404</v>
      </c>
      <c r="D78" s="13" t="s">
        <v>338</v>
      </c>
      <c r="E78" s="13">
        <v>1985</v>
      </c>
      <c r="F78" s="16" t="s">
        <v>330</v>
      </c>
      <c r="G78" s="16">
        <v>206</v>
      </c>
      <c r="H78" s="14">
        <v>3</v>
      </c>
      <c r="I78" s="14">
        <v>1</v>
      </c>
      <c r="J78" s="14">
        <v>1</v>
      </c>
      <c r="K78" s="14">
        <v>1</v>
      </c>
      <c r="L78" s="14">
        <v>1</v>
      </c>
      <c r="M78" s="14">
        <v>1</v>
      </c>
      <c r="N78" s="14">
        <v>1</v>
      </c>
      <c r="O78" s="14">
        <v>2</v>
      </c>
      <c r="P78" s="14">
        <v>2</v>
      </c>
      <c r="Q78" s="14">
        <v>3</v>
      </c>
      <c r="R78" s="14"/>
      <c r="S78" s="14"/>
      <c r="T78" s="14">
        <v>1</v>
      </c>
      <c r="U78" s="14"/>
      <c r="V78" s="14"/>
      <c r="W78" s="14">
        <v>5</v>
      </c>
      <c r="X78" s="14">
        <v>3</v>
      </c>
      <c r="Y78" s="14"/>
      <c r="Z78" s="14"/>
      <c r="AA78" s="14"/>
      <c r="AB78" s="14"/>
      <c r="AC78" s="14"/>
      <c r="AD78" s="14"/>
      <c r="AE78" s="14"/>
      <c r="AF78" s="14"/>
      <c r="AG78" s="14"/>
      <c r="AH78" s="1">
        <f>IF(H78&gt;0,$H$167,0)+IF(I78&gt;0,$I$167,0)+IF(J78&gt;0,$J$167,0)+IF(K78&gt;0,$K$167,0)+IF(L78&gt;0,$L$167,0)+IF(M78&gt;0,$M$167,0)+IF(N78&gt;0,$N$167,0)+IF(O78&gt;0,$O$167,0)+IF(P78&gt;0,$P$167,0)+IF(Q78&gt;0,$Q$167,0)+IF(R78&gt;0,$R$167,0)+IF(S78&gt;0,$S$167,0)+IF(T78&gt;0,$T$167,0)+IF(U78&gt;0,$U$167,0)+IF(V78&gt;0,$V$167,0)+IF(W78&gt;0,$W$167,0)+IF(X78&gt;0,$X$167,0)+IF(Y78&gt;0,$Y$167,0)+IF(Z78&gt;0,$Z$167,0)+IF(AA78&gt;0,$AA$167,0)+IF(AB78&gt;0,$AB$167,0)+IF(AC78&gt;0,$AC$167,0)+IF(AD78&gt;0,$AD$167,0)+IF(AE78&gt;0,$AE$167,0)+IF(AF78&gt;0,$AF$167,0)+IF(AG78&gt;0,$AG$167,0)</f>
        <v>17.828633012778464</v>
      </c>
      <c r="AI78" s="2">
        <f>SUM(H78:AG78)</f>
        <v>25</v>
      </c>
      <c r="AJ78" s="105">
        <f t="shared" si="2"/>
        <v>13</v>
      </c>
      <c r="AK78" s="106">
        <f t="shared" si="3"/>
        <v>1.3714333086752666</v>
      </c>
    </row>
    <row r="79" spans="1:37" ht="15">
      <c r="A79" s="16">
        <v>76</v>
      </c>
      <c r="B79" s="40" t="s">
        <v>163</v>
      </c>
      <c r="C79" s="40" t="s">
        <v>162</v>
      </c>
      <c r="D79" s="13" t="s">
        <v>338</v>
      </c>
      <c r="E79" s="13">
        <v>1986</v>
      </c>
      <c r="F79" s="16" t="s">
        <v>161</v>
      </c>
      <c r="G79" s="16">
        <v>290</v>
      </c>
      <c r="H79" s="14">
        <v>4</v>
      </c>
      <c r="I79" s="14">
        <v>1</v>
      </c>
      <c r="J79" s="14">
        <v>1</v>
      </c>
      <c r="K79" s="14">
        <v>1</v>
      </c>
      <c r="L79" s="14">
        <v>1</v>
      </c>
      <c r="M79" s="14" t="s">
        <v>27</v>
      </c>
      <c r="N79" s="14">
        <v>1</v>
      </c>
      <c r="O79" s="14">
        <v>2</v>
      </c>
      <c r="P79" s="14">
        <v>4</v>
      </c>
      <c r="Q79" s="14">
        <v>2</v>
      </c>
      <c r="R79" s="14"/>
      <c r="S79" s="14">
        <v>2</v>
      </c>
      <c r="T79" s="14">
        <v>1</v>
      </c>
      <c r="U79" s="14"/>
      <c r="V79" s="14"/>
      <c r="W79" s="14"/>
      <c r="X79" s="14">
        <v>2</v>
      </c>
      <c r="Y79" s="14"/>
      <c r="Z79" s="14"/>
      <c r="AA79" s="14"/>
      <c r="AB79" s="14"/>
      <c r="AC79" s="14"/>
      <c r="AD79" s="14"/>
      <c r="AE79" s="14"/>
      <c r="AF79" s="14"/>
      <c r="AG79" s="14"/>
      <c r="AH79" s="1">
        <f>IF(H79&gt;0,$H$167,0)+IF(I79&gt;0,$I$167,0)+IF(J79&gt;0,$J$167,0)+IF(K79&gt;0,$K$167,0)+IF(L79&gt;0,$L$167,0)+IF(M79&gt;0,$M$167,0)+IF(N79&gt;0,$N$167,0)+IF(O79&gt;0,$O$167,0)+IF(P79&gt;0,$P$167,0)+IF(Q79&gt;0,$Q$167,0)+IF(R79&gt;0,$R$167,0)+IF(S79&gt;0,$S$167,0)+IF(T79&gt;0,$T$167,0)+IF(U79&gt;0,$U$167,0)+IF(V79&gt;0,$V$167,0)+IF(W79&gt;0,$W$167,0)+IF(X79&gt;0,$X$167,0)+IF(Y79&gt;0,$Y$167,0)+IF(Z79&gt;0,$Z$167,0)+IF(AA79&gt;0,$AA$167,0)+IF(AB79&gt;0,$AB$167,0)+IF(AC79&gt;0,$AC$167,0)+IF(AD79&gt;0,$AD$167,0)+IF(AE79&gt;0,$AE$167,0)+IF(AF79&gt;0,$AF$167,0)+IF(AG79&gt;0,$AG$167,0)</f>
        <v>17.53192971607517</v>
      </c>
      <c r="AI79" s="2">
        <f>SUM(H79:AG79)</f>
        <v>22</v>
      </c>
      <c r="AJ79" s="105">
        <f t="shared" si="2"/>
        <v>12</v>
      </c>
      <c r="AK79" s="106">
        <f t="shared" si="3"/>
        <v>1.460994143006264</v>
      </c>
    </row>
    <row r="80" spans="1:37" ht="15">
      <c r="A80" s="16">
        <v>77</v>
      </c>
      <c r="B80" s="40" t="s">
        <v>309</v>
      </c>
      <c r="C80" s="40" t="s">
        <v>308</v>
      </c>
      <c r="D80" s="13" t="s">
        <v>338</v>
      </c>
      <c r="E80" s="13">
        <v>1984</v>
      </c>
      <c r="F80" s="16" t="s">
        <v>310</v>
      </c>
      <c r="G80" s="16">
        <v>295</v>
      </c>
      <c r="H80" s="14">
        <v>2</v>
      </c>
      <c r="I80" s="14">
        <v>1</v>
      </c>
      <c r="J80" s="14">
        <v>1</v>
      </c>
      <c r="K80" s="14">
        <v>1</v>
      </c>
      <c r="L80" s="14">
        <v>1</v>
      </c>
      <c r="M80" s="14">
        <v>1</v>
      </c>
      <c r="N80" s="14">
        <v>2</v>
      </c>
      <c r="O80" s="14">
        <v>1</v>
      </c>
      <c r="P80" s="14">
        <v>2</v>
      </c>
      <c r="Q80" s="14">
        <v>1</v>
      </c>
      <c r="R80" s="14"/>
      <c r="S80" s="14">
        <v>5</v>
      </c>
      <c r="T80" s="14">
        <v>1</v>
      </c>
      <c r="U80" s="14"/>
      <c r="V80" s="14"/>
      <c r="W80" s="14"/>
      <c r="X80" s="14">
        <v>4</v>
      </c>
      <c r="Y80" s="14"/>
      <c r="Z80" s="14"/>
      <c r="AA80" s="14"/>
      <c r="AB80" s="14"/>
      <c r="AC80" s="14"/>
      <c r="AD80" s="14"/>
      <c r="AE80" s="14"/>
      <c r="AF80" s="14"/>
      <c r="AG80" s="14"/>
      <c r="AH80" s="1">
        <f>IF(H80&gt;0,$H$167,0)+IF(I80&gt;0,$I$167,0)+IF(J80&gt;0,$J$167,0)+IF(K80&gt;0,$K$167,0)+IF(L80&gt;0,$L$167,0)+IF(M80&gt;0,$M$167,0)+IF(N80&gt;0,$N$167,0)+IF(O80&gt;0,$O$167,0)+IF(P80&gt;0,$P$167,0)+IF(Q80&gt;0,$Q$167,0)+IF(R80&gt;0,$R$167,0)+IF(S80&gt;0,$S$167,0)+IF(T80&gt;0,$T$167,0)+IF(U80&gt;0,$U$167,0)+IF(V80&gt;0,$V$167,0)+IF(W80&gt;0,$W$167,0)+IF(X80&gt;0,$X$167,0)+IF(Y80&gt;0,$Y$167,0)+IF(Z80&gt;0,$Z$167,0)+IF(AA80&gt;0,$AA$167,0)+IF(AB80&gt;0,$AB$167,0)+IF(AC80&gt;0,$AC$167,0)+IF(AD80&gt;0,$AD$167,0)+IF(AE80&gt;0,$AE$167,0)+IF(AF80&gt;0,$AF$167,0)+IF(AG80&gt;0,$AG$167,0)</f>
        <v>17.53192971607517</v>
      </c>
      <c r="AI80" s="2">
        <f>SUM(H80:AG80)</f>
        <v>23</v>
      </c>
      <c r="AJ80" s="105">
        <f t="shared" si="2"/>
        <v>13</v>
      </c>
      <c r="AK80" s="106">
        <f t="shared" si="3"/>
        <v>1.3486099781596284</v>
      </c>
    </row>
    <row r="81" spans="1:37" ht="15">
      <c r="A81" s="16">
        <v>78</v>
      </c>
      <c r="B81" s="40" t="s">
        <v>421</v>
      </c>
      <c r="C81" s="40" t="s">
        <v>474</v>
      </c>
      <c r="D81" s="13" t="s">
        <v>338</v>
      </c>
      <c r="E81" s="13">
        <v>1987</v>
      </c>
      <c r="F81" s="16" t="s">
        <v>134</v>
      </c>
      <c r="G81" s="16">
        <v>114</v>
      </c>
      <c r="H81" s="14">
        <v>1</v>
      </c>
      <c r="I81" s="14">
        <v>1</v>
      </c>
      <c r="J81" s="14">
        <v>2</v>
      </c>
      <c r="K81" s="14">
        <v>1</v>
      </c>
      <c r="L81" s="14">
        <v>1</v>
      </c>
      <c r="M81" s="14"/>
      <c r="N81" s="14">
        <v>1</v>
      </c>
      <c r="O81" s="14"/>
      <c r="P81" s="14">
        <v>2</v>
      </c>
      <c r="Q81" s="14">
        <v>1</v>
      </c>
      <c r="R81" s="14">
        <v>3</v>
      </c>
      <c r="S81" s="14">
        <v>1</v>
      </c>
      <c r="T81" s="14">
        <v>1</v>
      </c>
      <c r="U81" s="14"/>
      <c r="V81" s="14"/>
      <c r="W81" s="14">
        <v>1</v>
      </c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">
        <f>IF(H81&gt;0,$H$167,0)+IF(I81&gt;0,$I$167,0)+IF(J81&gt;0,$J$167,0)+IF(K81&gt;0,$K$167,0)+IF(L81&gt;0,$L$167,0)+IF(M81&gt;0,$M$167,0)+IF(N81&gt;0,$N$167,0)+IF(O81&gt;0,$O$167,0)+IF(P81&gt;0,$P$167,0)+IF(Q81&gt;0,$Q$167,0)+IF(R81&gt;0,$R$167,0)+IF(S81&gt;0,$S$167,0)+IF(T81&gt;0,$T$167,0)+IF(U81&gt;0,$U$167,0)+IF(V81&gt;0,$V$167,0)+IF(W81&gt;0,$W$167,0)+IF(X81&gt;0,$X$167,0)+IF(Y81&gt;0,$Y$167,0)+IF(Z81&gt;0,$Z$167,0)+IF(AA81&gt;0,$AA$167,0)+IF(AB81&gt;0,$AB$167,0)+IF(AC81&gt;0,$AC$167,0)+IF(AD81&gt;0,$AD$167,0)+IF(AE81&gt;0,$AE$167,0)+IF(AF81&gt;0,$AF$167,0)+IF(AG81&gt;0,$AG$167,0)</f>
        <v>17.25949151025688</v>
      </c>
      <c r="AI81" s="2">
        <f>SUM(H81:AG81)</f>
        <v>16</v>
      </c>
      <c r="AJ81" s="105">
        <f t="shared" si="2"/>
        <v>12</v>
      </c>
      <c r="AK81" s="106">
        <f t="shared" si="3"/>
        <v>1.4382909591880733</v>
      </c>
    </row>
    <row r="82" spans="1:37" ht="15">
      <c r="A82" s="16">
        <v>79</v>
      </c>
      <c r="B82" s="40" t="s">
        <v>235</v>
      </c>
      <c r="C82" s="40" t="s">
        <v>377</v>
      </c>
      <c r="D82" s="13" t="s">
        <v>338</v>
      </c>
      <c r="E82" s="13">
        <v>1984</v>
      </c>
      <c r="F82" s="16" t="s">
        <v>234</v>
      </c>
      <c r="G82" s="16">
        <v>192</v>
      </c>
      <c r="H82" s="14"/>
      <c r="I82" s="14">
        <v>1</v>
      </c>
      <c r="J82" s="14">
        <v>1</v>
      </c>
      <c r="K82" s="14">
        <v>1</v>
      </c>
      <c r="L82" s="14">
        <v>1</v>
      </c>
      <c r="M82" s="14">
        <v>1</v>
      </c>
      <c r="N82" s="14">
        <v>1</v>
      </c>
      <c r="O82" s="14">
        <v>1</v>
      </c>
      <c r="P82" s="14">
        <v>1</v>
      </c>
      <c r="Q82" s="14">
        <v>2</v>
      </c>
      <c r="R82" s="14">
        <v>1</v>
      </c>
      <c r="S82" s="14">
        <v>1</v>
      </c>
      <c r="T82" s="14">
        <v>1</v>
      </c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">
        <f>IF(H82&gt;0,$H$167,0)+IF(I82&gt;0,$I$167,0)+IF(J82&gt;0,$J$167,0)+IF(K82&gt;0,$K$167,0)+IF(L82&gt;0,$L$167,0)+IF(M82&gt;0,$M$167,0)+IF(N82&gt;0,$N$167,0)+IF(O82&gt;0,$O$167,0)+IF(P82&gt;0,$P$167,0)+IF(Q82&gt;0,$Q$167,0)+IF(R82&gt;0,$R$167,0)+IF(S82&gt;0,$S$167,0)+IF(T82&gt;0,$T$167,0)+IF(U82&gt;0,$U$167,0)+IF(V82&gt;0,$V$167,0)+IF(W82&gt;0,$W$167,0)+IF(X82&gt;0,$X$167,0)+IF(Y82&gt;0,$Y$167,0)+IF(Z82&gt;0,$Z$167,0)+IF(AA82&gt;0,$AA$167,0)+IF(AB82&gt;0,$AB$167,0)+IF(AC82&gt;0,$AC$167,0)+IF(AD82&gt;0,$AD$167,0)+IF(AE82&gt;0,$AE$167,0)+IF(AF82&gt;0,$AF$167,0)+IF(AG82&gt;0,$AG$167,0)</f>
        <v>17.243118306241694</v>
      </c>
      <c r="AI82" s="2">
        <f>SUM(H82:AG82)</f>
        <v>13</v>
      </c>
      <c r="AJ82" s="105">
        <f t="shared" si="2"/>
        <v>12</v>
      </c>
      <c r="AK82" s="106">
        <f t="shared" si="3"/>
        <v>1.436926525520141</v>
      </c>
    </row>
    <row r="83" spans="1:37" ht="15">
      <c r="A83" s="16">
        <v>80</v>
      </c>
      <c r="B83" s="40" t="s">
        <v>14</v>
      </c>
      <c r="C83" s="40" t="s">
        <v>373</v>
      </c>
      <c r="D83" s="13" t="s">
        <v>338</v>
      </c>
      <c r="E83" s="13"/>
      <c r="F83" s="16"/>
      <c r="G83" s="16"/>
      <c r="H83" s="14">
        <v>2</v>
      </c>
      <c r="I83" s="14">
        <v>1</v>
      </c>
      <c r="J83" s="14">
        <v>1</v>
      </c>
      <c r="K83" s="14">
        <v>1</v>
      </c>
      <c r="L83" s="14">
        <v>1</v>
      </c>
      <c r="M83" s="14">
        <v>2</v>
      </c>
      <c r="N83" s="14">
        <v>2</v>
      </c>
      <c r="O83" s="14"/>
      <c r="P83" s="14"/>
      <c r="Q83" s="14">
        <v>2</v>
      </c>
      <c r="R83" s="14"/>
      <c r="S83" s="14">
        <v>1</v>
      </c>
      <c r="T83" s="14">
        <v>1</v>
      </c>
      <c r="U83" s="14">
        <v>3</v>
      </c>
      <c r="V83" s="14"/>
      <c r="W83" s="14">
        <v>1</v>
      </c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">
        <f>IF(H83&gt;0,$H$167,0)+IF(I83&gt;0,$I$167,0)+IF(J83&gt;0,$J$167,0)+IF(K83&gt;0,$K$167,0)+IF(L83&gt;0,$L$167,0)+IF(M83&gt;0,$M$167,0)+IF(N83&gt;0,$N$167,0)+IF(O83&gt;0,$O$167,0)+IF(P83&gt;0,$P$167,0)+IF(Q83&gt;0,$Q$167,0)+IF(R83&gt;0,$R$167,0)+IF(S83&gt;0,$S$167,0)+IF(T83&gt;0,$T$167,0)+IF(U83&gt;0,$U$167,0)+IF(V83&gt;0,$V$167,0)+IF(W83&gt;0,$W$167,0)+IF(X83&gt;0,$X$167,0)+IF(Y83&gt;0,$Y$167,0)+IF(Z83&gt;0,$Z$167,0)+IF(AA83&gt;0,$AA$167,0)+IF(AB83&gt;0,$AB$167,0)+IF(AC83&gt;0,$AC$167,0)+IF(AD83&gt;0,$AD$167,0)+IF(AE83&gt;0,$AE$167,0)+IF(AF83&gt;0,$AF$167,0)+IF(AG83&gt;0,$AG$167,0)</f>
        <v>16.919923341996014</v>
      </c>
      <c r="AI83" s="2">
        <f>SUM(H83:AG83)</f>
        <v>18</v>
      </c>
      <c r="AJ83" s="105">
        <f t="shared" si="2"/>
        <v>12</v>
      </c>
      <c r="AK83" s="106">
        <f t="shared" si="3"/>
        <v>1.4099936118330012</v>
      </c>
    </row>
    <row r="84" spans="1:37" ht="15">
      <c r="A84" s="16">
        <v>81</v>
      </c>
      <c r="B84" s="40" t="s">
        <v>262</v>
      </c>
      <c r="C84" s="40" t="s">
        <v>357</v>
      </c>
      <c r="D84" s="13" t="s">
        <v>338</v>
      </c>
      <c r="E84" s="13">
        <v>1985</v>
      </c>
      <c r="F84" s="16" t="s">
        <v>353</v>
      </c>
      <c r="G84" s="16">
        <v>240</v>
      </c>
      <c r="H84" s="14">
        <v>1</v>
      </c>
      <c r="I84" s="14">
        <v>1</v>
      </c>
      <c r="J84" s="14">
        <v>2</v>
      </c>
      <c r="K84" s="14">
        <v>1</v>
      </c>
      <c r="L84" s="14">
        <v>1</v>
      </c>
      <c r="M84" s="14">
        <v>4</v>
      </c>
      <c r="N84" s="14">
        <v>1</v>
      </c>
      <c r="O84" s="14"/>
      <c r="P84" s="14"/>
      <c r="Q84" s="14">
        <v>1</v>
      </c>
      <c r="R84" s="14"/>
      <c r="S84" s="14"/>
      <c r="T84" s="14">
        <v>1</v>
      </c>
      <c r="U84" s="14">
        <v>10</v>
      </c>
      <c r="V84" s="14"/>
      <c r="W84" s="14">
        <v>2</v>
      </c>
      <c r="X84" s="14">
        <v>8</v>
      </c>
      <c r="Y84" s="14"/>
      <c r="Z84" s="14"/>
      <c r="AA84" s="14"/>
      <c r="AB84" s="14"/>
      <c r="AC84" s="14"/>
      <c r="AD84" s="14"/>
      <c r="AE84" s="14"/>
      <c r="AF84" s="14"/>
      <c r="AG84" s="14"/>
      <c r="AH84" s="1">
        <f>IF(H84&gt;0,$H$167,0)+IF(I84&gt;0,$I$167,0)+IF(J84&gt;0,$J$167,0)+IF(K84&gt;0,$K$167,0)+IF(L84&gt;0,$L$167,0)+IF(M84&gt;0,$M$167,0)+IF(N84&gt;0,$N$167,0)+IF(O84&gt;0,$O$167,0)+IF(P84&gt;0,$P$167,0)+IF(Q84&gt;0,$Q$167,0)+IF(R84&gt;0,$R$167,0)+IF(S84&gt;0,$S$167,0)+IF(T84&gt;0,$T$167,0)+IF(U84&gt;0,$U$167,0)+IF(V84&gt;0,$V$167,0)+IF(W84&gt;0,$W$167,0)+IF(X84&gt;0,$X$167,0)+IF(Y84&gt;0,$Y$167,0)+IF(Z84&gt;0,$Z$167,0)+IF(AA84&gt;0,$AA$167,0)+IF(AB84&gt;0,$AB$167,0)+IF(AC84&gt;0,$AC$167,0)+IF(AD84&gt;0,$AD$167,0)+IF(AE84&gt;0,$AE$167,0)+IF(AF84&gt;0,$AF$167,0)+IF(AG84&gt;0,$AG$167,0)</f>
        <v>16.900573126993624</v>
      </c>
      <c r="AI84" s="2">
        <f>SUM(H84:AG84)</f>
        <v>33</v>
      </c>
      <c r="AJ84" s="105">
        <f t="shared" si="2"/>
        <v>12</v>
      </c>
      <c r="AK84" s="106">
        <f t="shared" si="3"/>
        <v>1.4083810939161354</v>
      </c>
    </row>
    <row r="85" spans="1:37" ht="15">
      <c r="A85" s="16">
        <v>82</v>
      </c>
      <c r="B85" s="40" t="s">
        <v>443</v>
      </c>
      <c r="C85" s="40" t="s">
        <v>442</v>
      </c>
      <c r="D85" s="13" t="s">
        <v>338</v>
      </c>
      <c r="E85" s="13">
        <v>1989</v>
      </c>
      <c r="F85" s="16" t="s">
        <v>79</v>
      </c>
      <c r="G85" s="16">
        <v>34</v>
      </c>
      <c r="H85" s="14">
        <v>2</v>
      </c>
      <c r="I85" s="14">
        <v>2</v>
      </c>
      <c r="J85" s="14">
        <v>1</v>
      </c>
      <c r="K85" s="14">
        <v>1</v>
      </c>
      <c r="L85" s="14">
        <v>1</v>
      </c>
      <c r="M85" s="14">
        <v>4</v>
      </c>
      <c r="N85" s="14">
        <v>2</v>
      </c>
      <c r="O85" s="14"/>
      <c r="P85" s="14"/>
      <c r="Q85" s="14">
        <v>1</v>
      </c>
      <c r="R85" s="14"/>
      <c r="S85" s="14">
        <v>3</v>
      </c>
      <c r="T85" s="14">
        <v>1</v>
      </c>
      <c r="U85" s="14"/>
      <c r="V85" s="14"/>
      <c r="W85" s="14"/>
      <c r="X85" s="14">
        <v>2</v>
      </c>
      <c r="Y85" s="14">
        <v>3</v>
      </c>
      <c r="Z85" s="14"/>
      <c r="AA85" s="14"/>
      <c r="AB85" s="14"/>
      <c r="AC85" s="14"/>
      <c r="AD85" s="14"/>
      <c r="AE85" s="14"/>
      <c r="AF85" s="14"/>
      <c r="AG85" s="14"/>
      <c r="AH85" s="1">
        <f>IF(H85&gt;0,$H$167,0)+IF(I85&gt;0,$I$167,0)+IF(J85&gt;0,$J$167,0)+IF(K85&gt;0,$K$167,0)+IF(L85&gt;0,$L$167,0)+IF(M85&gt;0,$M$167,0)+IF(N85&gt;0,$N$167,0)+IF(O85&gt;0,$O$167,0)+IF(P85&gt;0,$P$167,0)+IF(Q85&gt;0,$Q$167,0)+IF(R85&gt;0,$R$167,0)+IF(S85&gt;0,$S$167,0)+IF(T85&gt;0,$T$167,0)+IF(U85&gt;0,$U$167,0)+IF(V85&gt;0,$V$167,0)+IF(W85&gt;0,$W$167,0)+IF(X85&gt;0,$X$167,0)+IF(Y85&gt;0,$Y$167,0)+IF(Z85&gt;0,$Z$167,0)+IF(AA85&gt;0,$AA$167,0)+IF(AB85&gt;0,$AB$167,0)+IF(AC85&gt;0,$AC$167,0)+IF(AD85&gt;0,$AD$167,0)+IF(AE85&gt;0,$AE$167,0)+IF(AF85&gt;0,$AF$167,0)+IF(AG85&gt;0,$AG$167,0)</f>
        <v>16.27131851064223</v>
      </c>
      <c r="AI85" s="2">
        <f>SUM(H85:AG85)</f>
        <v>23</v>
      </c>
      <c r="AJ85" s="105">
        <f t="shared" si="2"/>
        <v>12</v>
      </c>
      <c r="AK85" s="106">
        <f t="shared" si="3"/>
        <v>1.355943209220186</v>
      </c>
    </row>
    <row r="86" spans="1:37" ht="15">
      <c r="A86" s="16">
        <v>83</v>
      </c>
      <c r="B86" s="40" t="s">
        <v>156</v>
      </c>
      <c r="C86" s="40" t="s">
        <v>440</v>
      </c>
      <c r="D86" s="13" t="s">
        <v>338</v>
      </c>
      <c r="E86" s="13">
        <v>1983</v>
      </c>
      <c r="F86" s="16" t="s">
        <v>157</v>
      </c>
      <c r="G86" s="16">
        <v>293</v>
      </c>
      <c r="H86" s="14">
        <v>2</v>
      </c>
      <c r="I86" s="14">
        <v>1</v>
      </c>
      <c r="J86" s="14">
        <v>1</v>
      </c>
      <c r="K86" s="14">
        <v>1</v>
      </c>
      <c r="L86" s="14">
        <v>1</v>
      </c>
      <c r="M86" s="14">
        <v>2</v>
      </c>
      <c r="N86" s="14">
        <v>1</v>
      </c>
      <c r="O86" s="14">
        <v>1</v>
      </c>
      <c r="P86" s="14"/>
      <c r="Q86" s="14">
        <v>2</v>
      </c>
      <c r="R86" s="14">
        <v>8</v>
      </c>
      <c r="S86" s="14">
        <v>3</v>
      </c>
      <c r="T86" s="14">
        <v>2</v>
      </c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">
        <f>IF(H86&gt;0,$H$167,0)+IF(I86&gt;0,$I$167,0)+IF(J86&gt;0,$J$167,0)+IF(K86&gt;0,$K$167,0)+IF(L86&gt;0,$L$167,0)+IF(M86&gt;0,$M$167,0)+IF(N86&gt;0,$N$167,0)+IF(O86&gt;0,$O$167,0)+IF(P86&gt;0,$P$167,0)+IF(Q86&gt;0,$Q$167,0)+IF(R86&gt;0,$R$167,0)+IF(S86&gt;0,$S$167,0)+IF(T86&gt;0,$T$167,0)+IF(U86&gt;0,$U$167,0)+IF(V86&gt;0,$V$167,0)+IF(W86&gt;0,$W$167,0)+IF(X86&gt;0,$X$167,0)+IF(Y86&gt;0,$Y$167,0)+IF(Z86&gt;0,$Z$167,0)+IF(AA86&gt;0,$AA$167,0)+IF(AB86&gt;0,$AB$167,0)+IF(AC86&gt;0,$AC$167,0)+IF(AD86&gt;0,$AD$167,0)+IF(AE86&gt;0,$AE$167,0)+IF(AF86&gt;0,$AF$167,0)+IF(AG86&gt;0,$AG$167,0)</f>
        <v>16.252384429295805</v>
      </c>
      <c r="AI86" s="2">
        <f>SUM(H86:AG86)</f>
        <v>25</v>
      </c>
      <c r="AJ86" s="105">
        <f t="shared" si="2"/>
        <v>12</v>
      </c>
      <c r="AK86" s="106">
        <f t="shared" si="3"/>
        <v>1.3543653691079838</v>
      </c>
    </row>
    <row r="87" spans="1:37" ht="15">
      <c r="A87" s="16">
        <v>84</v>
      </c>
      <c r="B87" s="40" t="s">
        <v>29</v>
      </c>
      <c r="C87" s="40" t="s">
        <v>487</v>
      </c>
      <c r="D87" s="13" t="s">
        <v>338</v>
      </c>
      <c r="E87" s="13">
        <v>1985</v>
      </c>
      <c r="F87" s="103" t="s">
        <v>492</v>
      </c>
      <c r="G87" s="16">
        <v>301</v>
      </c>
      <c r="H87" s="9">
        <v>1</v>
      </c>
      <c r="I87" s="9">
        <v>1</v>
      </c>
      <c r="J87" s="9">
        <v>2</v>
      </c>
      <c r="K87" s="9">
        <v>2</v>
      </c>
      <c r="L87" s="9">
        <v>1</v>
      </c>
      <c r="M87" s="9">
        <v>3</v>
      </c>
      <c r="N87" s="9">
        <v>1</v>
      </c>
      <c r="O87" s="9">
        <v>2</v>
      </c>
      <c r="P87" s="9">
        <v>4</v>
      </c>
      <c r="Q87" s="9">
        <v>1</v>
      </c>
      <c r="R87" s="9"/>
      <c r="S87" s="9">
        <v>1</v>
      </c>
      <c r="T87" s="9">
        <v>1</v>
      </c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">
        <f>IF(H87&gt;0,$H$167,0)+IF(I87&gt;0,$I$167,0)+IF(J87&gt;0,$J$167,0)+IF(K87&gt;0,$K$167,0)+IF(L87&gt;0,$L$167,0)+IF(M87&gt;0,$M$167,0)+IF(N87&gt;0,$N$167,0)+IF(O87&gt;0,$O$167,0)+IF(P87&gt;0,$P$167,0)+IF(Q87&gt;0,$Q$167,0)+IF(R87&gt;0,$R$167,0)+IF(S87&gt;0,$S$167,0)+IF(T87&gt;0,$T$167,0)+IF(U87&gt;0,$U$167,0)+IF(V87&gt;0,$V$167,0)+IF(W87&gt;0,$W$167,0)+IF(X87&gt;0,$X$167,0)+IF(Y87&gt;0,$Y$167,0)+IF(Z87&gt;0,$Z$167,0)+IF(AA87&gt;0,$AA$167,0)+IF(AB87&gt;0,$AB$167,0)+IF(AC87&gt;0,$AC$167,0)+IF(AD87&gt;0,$AD$167,0)+IF(AE87&gt;0,$AE$167,0)+IF(AF87&gt;0,$AF$167,0)+IF(AG87&gt;0,$AG$167,0)</f>
        <v>15.771060150857776</v>
      </c>
      <c r="AI87" s="2">
        <f>SUM(H87:AG87)</f>
        <v>20</v>
      </c>
      <c r="AJ87" s="105">
        <f t="shared" si="2"/>
        <v>12</v>
      </c>
      <c r="AK87" s="106">
        <f t="shared" si="3"/>
        <v>1.3142550125714814</v>
      </c>
    </row>
    <row r="88" spans="1:37" ht="15">
      <c r="A88" s="16">
        <v>85</v>
      </c>
      <c r="B88" s="40" t="s">
        <v>3</v>
      </c>
      <c r="C88" s="40" t="s">
        <v>424</v>
      </c>
      <c r="D88" s="13" t="s">
        <v>338</v>
      </c>
      <c r="E88" s="13"/>
      <c r="F88" s="16"/>
      <c r="G88" s="16"/>
      <c r="H88" s="14">
        <v>1</v>
      </c>
      <c r="I88" s="14">
        <v>6</v>
      </c>
      <c r="J88" s="14">
        <v>2</v>
      </c>
      <c r="K88" s="14">
        <v>1</v>
      </c>
      <c r="L88" s="14">
        <v>1</v>
      </c>
      <c r="M88" s="14">
        <v>2</v>
      </c>
      <c r="N88" s="14">
        <v>1</v>
      </c>
      <c r="O88" s="14">
        <v>4</v>
      </c>
      <c r="P88" s="14">
        <v>3</v>
      </c>
      <c r="Q88" s="14">
        <v>2</v>
      </c>
      <c r="R88" s="14"/>
      <c r="S88" s="14">
        <v>3</v>
      </c>
      <c r="T88" s="14">
        <v>1</v>
      </c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">
        <f>IF(H88&gt;0,$H$167,0)+IF(I88&gt;0,$I$167,0)+IF(J88&gt;0,$J$167,0)+IF(K88&gt;0,$K$167,0)+IF(L88&gt;0,$L$167,0)+IF(M88&gt;0,$M$167,0)+IF(N88&gt;0,$N$167,0)+IF(O88&gt;0,$O$167,0)+IF(P88&gt;0,$P$167,0)+IF(Q88&gt;0,$Q$167,0)+IF(R88&gt;0,$R$167,0)+IF(S88&gt;0,$S$167,0)+IF(T88&gt;0,$T$167,0)+IF(U88&gt;0,$U$167,0)+IF(V88&gt;0,$V$167,0)+IF(W88&gt;0,$W$167,0)+IF(X88&gt;0,$X$167,0)+IF(Y88&gt;0,$Y$167,0)+IF(Z88&gt;0,$Z$167,0)+IF(AA88&gt;0,$AA$167,0)+IF(AB88&gt;0,$AB$167,0)+IF(AC88&gt;0,$AC$167,0)+IF(AD88&gt;0,$AD$167,0)+IF(AE88&gt;0,$AE$167,0)+IF(AF88&gt;0,$AF$167,0)+IF(AG88&gt;0,$AG$167,0)</f>
        <v>15.771060150857776</v>
      </c>
      <c r="AI88" s="2">
        <f>SUM(H88:AG88)</f>
        <v>27</v>
      </c>
      <c r="AJ88" s="105">
        <f t="shared" si="2"/>
        <v>12</v>
      </c>
      <c r="AK88" s="106">
        <f t="shared" si="3"/>
        <v>1.3142550125714814</v>
      </c>
    </row>
    <row r="89" spans="1:37" ht="15">
      <c r="A89" s="16">
        <v>86</v>
      </c>
      <c r="B89" s="40" t="s">
        <v>129</v>
      </c>
      <c r="C89" s="40" t="s">
        <v>238</v>
      </c>
      <c r="D89" s="13" t="s">
        <v>338</v>
      </c>
      <c r="E89" s="13"/>
      <c r="F89" s="16"/>
      <c r="G89" s="16"/>
      <c r="H89" s="14">
        <v>1</v>
      </c>
      <c r="I89" s="14">
        <v>1</v>
      </c>
      <c r="J89" s="14">
        <v>1</v>
      </c>
      <c r="K89" s="14">
        <v>1</v>
      </c>
      <c r="L89" s="14">
        <v>1</v>
      </c>
      <c r="M89" s="14">
        <v>5</v>
      </c>
      <c r="N89" s="14">
        <v>1</v>
      </c>
      <c r="O89" s="14"/>
      <c r="P89" s="14"/>
      <c r="Q89" s="14">
        <v>2</v>
      </c>
      <c r="R89" s="14"/>
      <c r="S89" s="14">
        <v>3</v>
      </c>
      <c r="T89" s="14">
        <v>1</v>
      </c>
      <c r="U89" s="14"/>
      <c r="V89" s="14"/>
      <c r="W89" s="14">
        <v>3</v>
      </c>
      <c r="X89" s="14">
        <v>3</v>
      </c>
      <c r="Y89" s="14"/>
      <c r="Z89" s="14"/>
      <c r="AA89" s="14"/>
      <c r="AB89" s="14"/>
      <c r="AC89" s="14"/>
      <c r="AD89" s="14"/>
      <c r="AE89" s="14"/>
      <c r="AF89" s="14"/>
      <c r="AG89" s="14"/>
      <c r="AH89" s="1">
        <f>IF(H89&gt;0,$H$167,0)+IF(I89&gt;0,$I$167,0)+IF(J89&gt;0,$J$167,0)+IF(K89&gt;0,$K$167,0)+IF(L89&gt;0,$L$167,0)+IF(M89&gt;0,$M$167,0)+IF(N89&gt;0,$N$167,0)+IF(O89&gt;0,$O$167,0)+IF(P89&gt;0,$P$167,0)+IF(Q89&gt;0,$Q$167,0)+IF(R89&gt;0,$R$167,0)+IF(S89&gt;0,$S$167,0)+IF(T89&gt;0,$T$167,0)+IF(U89&gt;0,$U$167,0)+IF(V89&gt;0,$V$167,0)+IF(W89&gt;0,$W$167,0)+IF(X89&gt;0,$X$167,0)+IF(Y89&gt;0,$Y$167,0)+IF(Z89&gt;0,$Z$167,0)+IF(AA89&gt;0,$AA$167,0)+IF(AB89&gt;0,$AB$167,0)+IF(AC89&gt;0,$AC$167,0)+IF(AD89&gt;0,$AD$167,0)+IF(AE89&gt;0,$AE$167,0)+IF(AF89&gt;0,$AF$167,0)+IF(AG89&gt;0,$AG$167,0)</f>
        <v>15.735338361758858</v>
      </c>
      <c r="AI89" s="2">
        <f>SUM(H89:AG89)</f>
        <v>23</v>
      </c>
      <c r="AJ89" s="105">
        <f t="shared" si="2"/>
        <v>12</v>
      </c>
      <c r="AK89" s="106">
        <f t="shared" si="3"/>
        <v>1.311278196813238</v>
      </c>
    </row>
    <row r="90" spans="1:37" ht="15">
      <c r="A90" s="16">
        <v>87</v>
      </c>
      <c r="B90" s="40" t="s">
        <v>229</v>
      </c>
      <c r="C90" s="40" t="s">
        <v>461</v>
      </c>
      <c r="D90" s="13" t="s">
        <v>338</v>
      </c>
      <c r="E90" s="13">
        <v>1974</v>
      </c>
      <c r="F90" s="16" t="s">
        <v>211</v>
      </c>
      <c r="G90" s="16">
        <v>226</v>
      </c>
      <c r="H90" s="14">
        <v>4</v>
      </c>
      <c r="I90" s="14">
        <v>1</v>
      </c>
      <c r="J90" s="14">
        <v>1</v>
      </c>
      <c r="K90" s="14">
        <v>1</v>
      </c>
      <c r="L90" s="14">
        <v>1</v>
      </c>
      <c r="M90" s="14">
        <v>1</v>
      </c>
      <c r="N90" s="14">
        <v>1</v>
      </c>
      <c r="O90" s="14">
        <v>1</v>
      </c>
      <c r="P90" s="14"/>
      <c r="Q90" s="14">
        <v>1</v>
      </c>
      <c r="R90" s="14"/>
      <c r="S90" s="14">
        <v>6</v>
      </c>
      <c r="T90" s="14">
        <v>1</v>
      </c>
      <c r="U90" s="14"/>
      <c r="V90" s="14"/>
      <c r="W90" s="14"/>
      <c r="X90" s="14">
        <v>2</v>
      </c>
      <c r="Y90" s="14"/>
      <c r="Z90" s="14"/>
      <c r="AA90" s="14"/>
      <c r="AB90" s="14"/>
      <c r="AC90" s="14"/>
      <c r="AD90" s="14"/>
      <c r="AE90" s="14"/>
      <c r="AF90" s="14"/>
      <c r="AG90" s="14"/>
      <c r="AH90" s="1">
        <f>IF(H90&gt;0,$H$167,0)+IF(I90&gt;0,$I$167,0)+IF(J90&gt;0,$J$167,0)+IF(K90&gt;0,$K$167,0)+IF(L90&gt;0,$L$167,0)+IF(M90&gt;0,$M$167,0)+IF(N90&gt;0,$N$167,0)+IF(O90&gt;0,$O$167,0)+IF(P90&gt;0,$P$167,0)+IF(Q90&gt;0,$Q$167,0)+IF(R90&gt;0,$R$167,0)+IF(S90&gt;0,$S$167,0)+IF(T90&gt;0,$T$167,0)+IF(U90&gt;0,$U$167,0)+IF(V90&gt;0,$V$167,0)+IF(W90&gt;0,$W$167,0)+IF(X90&gt;0,$X$167,0)+IF(Y90&gt;0,$Y$167,0)+IF(Z90&gt;0,$Z$167,0)+IF(AA90&gt;0,$AA$167,0)+IF(AB90&gt;0,$AB$167,0)+IF(AC90&gt;0,$AC$167,0)+IF(AD90&gt;0,$AD$167,0)+IF(AE90&gt;0,$AE$167,0)+IF(AF90&gt;0,$AF$167,0)+IF(AG90&gt;0,$AG$167,0)</f>
        <v>15.400350768706746</v>
      </c>
      <c r="AI90" s="2">
        <f>SUM(H90:AG90)</f>
        <v>21</v>
      </c>
      <c r="AJ90" s="105">
        <f t="shared" si="2"/>
        <v>12</v>
      </c>
      <c r="AK90" s="106">
        <f t="shared" si="3"/>
        <v>1.2833625640588955</v>
      </c>
    </row>
    <row r="91" spans="1:37" ht="15">
      <c r="A91" s="16">
        <v>88</v>
      </c>
      <c r="B91" s="40" t="s">
        <v>90</v>
      </c>
      <c r="C91" s="40" t="s">
        <v>256</v>
      </c>
      <c r="D91" s="13" t="s">
        <v>338</v>
      </c>
      <c r="E91" s="13">
        <v>1992</v>
      </c>
      <c r="F91" s="16" t="s">
        <v>114</v>
      </c>
      <c r="G91" s="16">
        <v>14</v>
      </c>
      <c r="H91" s="14">
        <v>1</v>
      </c>
      <c r="I91" s="14">
        <v>1</v>
      </c>
      <c r="J91" s="14">
        <v>1</v>
      </c>
      <c r="K91" s="14">
        <v>1</v>
      </c>
      <c r="L91" s="14">
        <v>1</v>
      </c>
      <c r="M91" s="14"/>
      <c r="N91" s="14">
        <v>1</v>
      </c>
      <c r="O91" s="14"/>
      <c r="P91" s="14"/>
      <c r="Q91" s="14">
        <v>2</v>
      </c>
      <c r="R91" s="14">
        <v>3</v>
      </c>
      <c r="S91" s="14">
        <v>1</v>
      </c>
      <c r="T91" s="14">
        <v>1</v>
      </c>
      <c r="U91" s="14"/>
      <c r="V91" s="14"/>
      <c r="W91" s="14"/>
      <c r="X91" s="14">
        <v>1</v>
      </c>
      <c r="Y91" s="14"/>
      <c r="Z91" s="14"/>
      <c r="AA91" s="14"/>
      <c r="AB91" s="14"/>
      <c r="AC91" s="14"/>
      <c r="AD91" s="14"/>
      <c r="AE91" s="14"/>
      <c r="AF91" s="14"/>
      <c r="AG91" s="14"/>
      <c r="AH91" s="1">
        <f>IF(H91&gt;0,$H$167,0)+IF(I91&gt;0,$I$167,0)+IF(J91&gt;0,$J$167,0)+IF(K91&gt;0,$K$167,0)+IF(L91&gt;0,$L$167,0)+IF(M91&gt;0,$M$167,0)+IF(N91&gt;0,$N$167,0)+IF(O91&gt;0,$O$167,0)+IF(P91&gt;0,$P$167,0)+IF(Q91&gt;0,$Q$167,0)+IF(R91&gt;0,$R$167,0)+IF(S91&gt;0,$S$167,0)+IF(T91&gt;0,$T$167,0)+IF(U91&gt;0,$U$167,0)+IF(V91&gt;0,$V$167,0)+IF(W91&gt;0,$W$167,0)+IF(X91&gt;0,$X$167,0)+IF(Y91&gt;0,$Y$167,0)+IF(Z91&gt;0,$Z$167,0)+IF(AA91&gt;0,$AA$167,0)+IF(AB91&gt;0,$AB$167,0)+IF(AC91&gt;0,$AC$167,0)+IF(AD91&gt;0,$AD$167,0)+IF(AE91&gt;0,$AE$167,0)+IF(AF91&gt;0,$AF$167,0)+IF(AG91&gt;0,$AG$167,0)</f>
        <v>14.811859051182774</v>
      </c>
      <c r="AI91" s="2">
        <f>SUM(H91:AG91)</f>
        <v>14</v>
      </c>
      <c r="AJ91" s="105">
        <f t="shared" si="2"/>
        <v>11</v>
      </c>
      <c r="AK91" s="106">
        <f t="shared" si="3"/>
        <v>1.3465326410166158</v>
      </c>
    </row>
    <row r="92" spans="1:37" ht="15">
      <c r="A92" s="16">
        <v>89</v>
      </c>
      <c r="B92" s="40" t="s">
        <v>24</v>
      </c>
      <c r="C92" s="40" t="s">
        <v>150</v>
      </c>
      <c r="D92" s="13" t="s">
        <v>338</v>
      </c>
      <c r="E92" s="13"/>
      <c r="F92" s="16"/>
      <c r="G92" s="16"/>
      <c r="H92" s="14">
        <v>2</v>
      </c>
      <c r="I92" s="14">
        <v>4</v>
      </c>
      <c r="J92" s="14">
        <v>1</v>
      </c>
      <c r="K92" s="14">
        <v>1</v>
      </c>
      <c r="L92" s="14">
        <v>1</v>
      </c>
      <c r="M92" s="14">
        <v>3</v>
      </c>
      <c r="N92" s="14">
        <v>1</v>
      </c>
      <c r="O92" s="14">
        <v>3</v>
      </c>
      <c r="P92" s="14"/>
      <c r="Q92" s="14">
        <v>4</v>
      </c>
      <c r="R92" s="14"/>
      <c r="S92" s="14"/>
      <c r="T92" s="14">
        <v>2</v>
      </c>
      <c r="U92" s="14">
        <v>2</v>
      </c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">
        <f>IF(H92&gt;0,$H$167,0)+IF(I92&gt;0,$I$167,0)+IF(J92&gt;0,$J$167,0)+IF(K92&gt;0,$K$167,0)+IF(L92&gt;0,$L$167,0)+IF(M92&gt;0,$M$167,0)+IF(N92&gt;0,$N$167,0)+IF(O92&gt;0,$O$167,0)+IF(P92&gt;0,$P$167,0)+IF(Q92&gt;0,$Q$167,0)+IF(R92&gt;0,$R$167,0)+IF(S92&gt;0,$S$167,0)+IF(T92&gt;0,$T$167,0)+IF(U92&gt;0,$U$167,0)+IF(V92&gt;0,$V$167,0)+IF(W92&gt;0,$W$167,0)+IF(X92&gt;0,$X$167,0)+IF(Y92&gt;0,$Y$167,0)+IF(Z92&gt;0,$Z$167,0)+IF(AA92&gt;0,$AA$167,0)+IF(AB92&gt;0,$AB$167,0)+IF(AC92&gt;0,$AC$167,0)+IF(AD92&gt;0,$AD$167,0)+IF(AE92&gt;0,$AE$167,0)+IF(AF92&gt;0,$AF$167,0)+IF(AG92&gt;0,$AG$167,0)</f>
        <v>14.804715968724121</v>
      </c>
      <c r="AI92" s="2">
        <f>SUM(H92:AG92)</f>
        <v>24</v>
      </c>
      <c r="AJ92" s="105">
        <f t="shared" si="2"/>
        <v>11</v>
      </c>
      <c r="AK92" s="106">
        <f t="shared" si="3"/>
        <v>1.345883269884011</v>
      </c>
    </row>
    <row r="93" spans="1:37" ht="15">
      <c r="A93" s="16">
        <v>90</v>
      </c>
      <c r="B93" s="40" t="s">
        <v>425</v>
      </c>
      <c r="C93" s="40" t="s">
        <v>424</v>
      </c>
      <c r="D93" s="13" t="s">
        <v>338</v>
      </c>
      <c r="E93" s="13">
        <v>1988</v>
      </c>
      <c r="F93" s="16" t="s">
        <v>44</v>
      </c>
      <c r="G93" s="16">
        <v>121</v>
      </c>
      <c r="H93" s="14">
        <v>2</v>
      </c>
      <c r="I93" s="14">
        <v>1</v>
      </c>
      <c r="J93" s="14">
        <v>1</v>
      </c>
      <c r="K93" s="14">
        <v>1</v>
      </c>
      <c r="L93" s="14">
        <v>1</v>
      </c>
      <c r="M93" s="14"/>
      <c r="N93" s="14">
        <v>1</v>
      </c>
      <c r="O93" s="14">
        <v>2</v>
      </c>
      <c r="P93" s="14"/>
      <c r="Q93" s="14">
        <v>5</v>
      </c>
      <c r="R93" s="14"/>
      <c r="S93" s="14"/>
      <c r="T93" s="14">
        <v>1</v>
      </c>
      <c r="U93" s="14"/>
      <c r="V93" s="14"/>
      <c r="W93" s="14"/>
      <c r="X93" s="14">
        <v>4</v>
      </c>
      <c r="Y93" s="14">
        <v>2</v>
      </c>
      <c r="Z93" s="14"/>
      <c r="AA93" s="14"/>
      <c r="AB93" s="14"/>
      <c r="AC93" s="14"/>
      <c r="AD93" s="14"/>
      <c r="AE93" s="14"/>
      <c r="AF93" s="14"/>
      <c r="AG93" s="14"/>
      <c r="AH93" s="1">
        <f>IF(H93&gt;0,$H$167,0)+IF(I93&gt;0,$I$167,0)+IF(J93&gt;0,$J$167,0)+IF(K93&gt;0,$K$167,0)+IF(L93&gt;0,$L$167,0)+IF(M93&gt;0,$M$167,0)+IF(N93&gt;0,$N$167,0)+IF(O93&gt;0,$O$167,0)+IF(P93&gt;0,$P$167,0)+IF(Q93&gt;0,$Q$167,0)+IF(R93&gt;0,$R$167,0)+IF(S93&gt;0,$S$167,0)+IF(T93&gt;0,$T$167,0)+IF(U93&gt;0,$U$167,0)+IF(V93&gt;0,$V$167,0)+IF(W93&gt;0,$W$167,0)+IF(X93&gt;0,$X$167,0)+IF(Y93&gt;0,$Y$167,0)+IF(Z93&gt;0,$Z$167,0)+IF(AA93&gt;0,$AA$167,0)+IF(AB93&gt;0,$AB$167,0)+IF(AC93&gt;0,$AC$167,0)+IF(AD93&gt;0,$AD$167,0)+IF(AE93&gt;0,$AE$167,0)+IF(AF93&gt;0,$AF$167,0)+IF(AG93&gt;0,$AG$167,0)</f>
        <v>14.773574754833959</v>
      </c>
      <c r="AI93" s="2">
        <f>SUM(H93:AG93)</f>
        <v>21</v>
      </c>
      <c r="AJ93" s="105">
        <f t="shared" si="2"/>
        <v>11</v>
      </c>
      <c r="AK93" s="106">
        <f t="shared" si="3"/>
        <v>1.3430522504394509</v>
      </c>
    </row>
    <row r="94" spans="1:37" ht="15">
      <c r="A94" s="16">
        <v>91</v>
      </c>
      <c r="B94" s="40" t="s">
        <v>385</v>
      </c>
      <c r="C94" s="40" t="s">
        <v>256</v>
      </c>
      <c r="D94" s="13" t="s">
        <v>338</v>
      </c>
      <c r="E94" s="13">
        <v>1990</v>
      </c>
      <c r="F94" s="16" t="s">
        <v>406</v>
      </c>
      <c r="G94" s="16">
        <v>278</v>
      </c>
      <c r="H94" s="14">
        <v>1</v>
      </c>
      <c r="I94" s="14">
        <v>1</v>
      </c>
      <c r="J94" s="14">
        <v>1</v>
      </c>
      <c r="K94" s="14">
        <v>1</v>
      </c>
      <c r="L94" s="14">
        <v>1</v>
      </c>
      <c r="M94" s="14">
        <v>1</v>
      </c>
      <c r="N94" s="14">
        <v>1</v>
      </c>
      <c r="O94" s="14">
        <v>3</v>
      </c>
      <c r="P94" s="14"/>
      <c r="Q94" s="14">
        <v>1</v>
      </c>
      <c r="R94" s="14">
        <v>4</v>
      </c>
      <c r="S94" s="14"/>
      <c r="T94" s="14">
        <v>1</v>
      </c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">
        <f>IF(H94&gt;0,$H$167,0)+IF(I94&gt;0,$I$167,0)+IF(J94&gt;0,$J$167,0)+IF(K94&gt;0,$K$167,0)+IF(L94&gt;0,$L$167,0)+IF(M94&gt;0,$M$167,0)+IF(N94&gt;0,$N$167,0)+IF(O94&gt;0,$O$167,0)+IF(P94&gt;0,$P$167,0)+IF(Q94&gt;0,$Q$167,0)+IF(R94&gt;0,$R$167,0)+IF(S94&gt;0,$S$167,0)+IF(T94&gt;0,$T$167,0)+IF(U94&gt;0,$U$167,0)+IF(V94&gt;0,$V$167,0)+IF(W94&gt;0,$W$167,0)+IF(X94&gt;0,$X$167,0)+IF(Y94&gt;0,$Y$167,0)+IF(Z94&gt;0,$Z$167,0)+IF(AA94&gt;0,$AA$167,0)+IF(AB94&gt;0,$AB$167,0)+IF(AC94&gt;0,$AC$167,0)+IF(AD94&gt;0,$AD$167,0)+IF(AE94&gt;0,$AE$167,0)+IF(AF94&gt;0,$AF$167,0)+IF(AG94&gt;0,$AG$167,0)</f>
        <v>14.472164649076028</v>
      </c>
      <c r="AI94" s="2">
        <f>SUM(H94:AG94)</f>
        <v>16</v>
      </c>
      <c r="AJ94" s="105">
        <f t="shared" si="2"/>
        <v>11</v>
      </c>
      <c r="AK94" s="106">
        <f t="shared" si="3"/>
        <v>1.3156513317341842</v>
      </c>
    </row>
    <row r="95" spans="1:37" ht="15">
      <c r="A95" s="16">
        <v>92</v>
      </c>
      <c r="B95" s="40" t="s">
        <v>16</v>
      </c>
      <c r="C95" s="40" t="s">
        <v>474</v>
      </c>
      <c r="D95" s="13" t="s">
        <v>338</v>
      </c>
      <c r="E95" s="13"/>
      <c r="F95" s="16"/>
      <c r="G95" s="16"/>
      <c r="H95" s="14">
        <v>2</v>
      </c>
      <c r="I95" s="14"/>
      <c r="J95" s="14">
        <v>1</v>
      </c>
      <c r="K95" s="14">
        <v>1</v>
      </c>
      <c r="L95" s="14">
        <v>1</v>
      </c>
      <c r="M95" s="14">
        <v>1</v>
      </c>
      <c r="N95" s="14">
        <v>1</v>
      </c>
      <c r="O95" s="14"/>
      <c r="P95" s="14"/>
      <c r="Q95" s="14"/>
      <c r="R95" s="14"/>
      <c r="S95" s="14"/>
      <c r="T95" s="14">
        <v>1</v>
      </c>
      <c r="U95" s="14"/>
      <c r="V95" s="14"/>
      <c r="W95" s="14">
        <v>4</v>
      </c>
      <c r="X95" s="14">
        <v>1</v>
      </c>
      <c r="Y95" s="14">
        <v>4</v>
      </c>
      <c r="Z95" s="14"/>
      <c r="AA95" s="14"/>
      <c r="AB95" s="14"/>
      <c r="AC95" s="14"/>
      <c r="AD95" s="14"/>
      <c r="AE95" s="14"/>
      <c r="AF95" s="14"/>
      <c r="AG95" s="14"/>
      <c r="AH95" s="1">
        <f>IF(H95&gt;0,$H$167,0)+IF(I95&gt;0,$I$167,0)+IF(J95&gt;0,$J$167,0)+IF(K95&gt;0,$K$167,0)+IF(L95&gt;0,$L$167,0)+IF(M95&gt;0,$M$167,0)+IF(N95&gt;0,$N$167,0)+IF(O95&gt;0,$O$167,0)+IF(P95&gt;0,$P$167,0)+IF(Q95&gt;0,$Q$167,0)+IF(R95&gt;0,$R$167,0)+IF(S95&gt;0,$S$167,0)+IF(T95&gt;0,$T$167,0)+IF(U95&gt;0,$U$167,0)+IF(V95&gt;0,$V$167,0)+IF(W95&gt;0,$W$167,0)+IF(X95&gt;0,$X$167,0)+IF(Y95&gt;0,$Y$167,0)+IF(Z95&gt;0,$Z$167,0)+IF(AA95&gt;0,$AA$167,0)+IF(AB95&gt;0,$AB$167,0)+IF(AC95&gt;0,$AC$167,0)+IF(AD95&gt;0,$AD$167,0)+IF(AE95&gt;0,$AE$167,0)+IF(AF95&gt;0,$AF$167,0)+IF(AG95&gt;0,$AG$167,0)</f>
        <v>14.324491042538169</v>
      </c>
      <c r="AI95" s="2">
        <f>SUM(H95:AG95)</f>
        <v>17</v>
      </c>
      <c r="AJ95" s="105">
        <f t="shared" si="2"/>
        <v>10</v>
      </c>
      <c r="AK95" s="106">
        <f t="shared" si="3"/>
        <v>1.4324491042538168</v>
      </c>
    </row>
    <row r="96" spans="1:37" ht="15">
      <c r="A96" s="16">
        <v>93</v>
      </c>
      <c r="B96" s="40" t="s">
        <v>451</v>
      </c>
      <c r="C96" s="40" t="s">
        <v>473</v>
      </c>
      <c r="D96" s="13" t="s">
        <v>338</v>
      </c>
      <c r="E96" s="13">
        <v>1984</v>
      </c>
      <c r="F96" s="16" t="s">
        <v>98</v>
      </c>
      <c r="G96" s="16">
        <v>202</v>
      </c>
      <c r="H96" s="14">
        <v>2</v>
      </c>
      <c r="I96" s="14">
        <v>1</v>
      </c>
      <c r="J96" s="14">
        <v>1</v>
      </c>
      <c r="K96" s="14">
        <v>1</v>
      </c>
      <c r="L96" s="14">
        <v>1</v>
      </c>
      <c r="M96" s="14"/>
      <c r="N96" s="14">
        <v>3</v>
      </c>
      <c r="O96" s="14">
        <v>5</v>
      </c>
      <c r="P96" s="14">
        <v>1</v>
      </c>
      <c r="Q96" s="14">
        <v>1</v>
      </c>
      <c r="R96" s="14"/>
      <c r="S96" s="14">
        <v>10</v>
      </c>
      <c r="T96" s="14">
        <v>1</v>
      </c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">
        <f>IF(H96&gt;0,$H$167,0)+IF(I96&gt;0,$I$167,0)+IF(J96&gt;0,$J$167,0)+IF(K96&gt;0,$K$167,0)+IF(L96&gt;0,$L$167,0)+IF(M96&gt;0,$M$167,0)+IF(N96&gt;0,$N$167,0)+IF(O96&gt;0,$O$167,0)+IF(P96&gt;0,$P$167,0)+IF(Q96&gt;0,$Q$167,0)+IF(R96&gt;0,$R$167,0)+IF(S96&gt;0,$S$167,0)+IF(T96&gt;0,$T$167,0)+IF(U96&gt;0,$U$167,0)+IF(V96&gt;0,$V$167,0)+IF(W96&gt;0,$W$167,0)+IF(X96&gt;0,$X$167,0)+IF(Y96&gt;0,$Y$167,0)+IF(Z96&gt;0,$Z$167,0)+IF(AA96&gt;0,$AA$167,0)+IF(AB96&gt;0,$AB$167,0)+IF(AC96&gt;0,$AC$167,0)+IF(AD96&gt;0,$AD$167,0)+IF(AE96&gt;0,$AE$167,0)+IF(AF96&gt;0,$AF$167,0)+IF(AG96&gt;0,$AG$167,0)</f>
        <v>14.311600691398317</v>
      </c>
      <c r="AI96" s="2">
        <f>SUM(H96:AG96)</f>
        <v>27</v>
      </c>
      <c r="AJ96" s="105">
        <f t="shared" si="2"/>
        <v>11</v>
      </c>
      <c r="AK96" s="106">
        <f t="shared" si="3"/>
        <v>1.3010546083089378</v>
      </c>
    </row>
    <row r="97" spans="1:37" ht="15">
      <c r="A97" s="16">
        <v>94</v>
      </c>
      <c r="B97" s="40" t="s">
        <v>155</v>
      </c>
      <c r="C97" s="40" t="s">
        <v>332</v>
      </c>
      <c r="D97" s="13" t="s">
        <v>338</v>
      </c>
      <c r="E97" s="13">
        <v>1991</v>
      </c>
      <c r="F97" s="16" t="s">
        <v>317</v>
      </c>
      <c r="G97" s="16">
        <v>294</v>
      </c>
      <c r="H97" s="14">
        <v>1</v>
      </c>
      <c r="I97" s="14">
        <v>3</v>
      </c>
      <c r="J97" s="14">
        <v>1</v>
      </c>
      <c r="K97" s="14">
        <v>1</v>
      </c>
      <c r="L97" s="14">
        <v>1</v>
      </c>
      <c r="M97" s="14">
        <v>3</v>
      </c>
      <c r="N97" s="14">
        <v>2</v>
      </c>
      <c r="O97" s="14"/>
      <c r="P97" s="14">
        <v>5</v>
      </c>
      <c r="Q97" s="14">
        <v>1</v>
      </c>
      <c r="R97" s="14"/>
      <c r="S97" s="14">
        <v>3</v>
      </c>
      <c r="T97" s="14">
        <v>2</v>
      </c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">
        <f>IF(H97&gt;0,$H$167,0)+IF(I97&gt;0,$I$167,0)+IF(J97&gt;0,$J$167,0)+IF(K97&gt;0,$K$167,0)+IF(L97&gt;0,$L$167,0)+IF(M97&gt;0,$M$167,0)+IF(N97&gt;0,$N$167,0)+IF(O97&gt;0,$O$167,0)+IF(P97&gt;0,$P$167,0)+IF(Q97&gt;0,$Q$167,0)+IF(R97&gt;0,$R$167,0)+IF(S97&gt;0,$S$167,0)+IF(T97&gt;0,$T$167,0)+IF(U97&gt;0,$U$167,0)+IF(V97&gt;0,$V$167,0)+IF(W97&gt;0,$W$167,0)+IF(X97&gt;0,$X$167,0)+IF(Y97&gt;0,$Y$167,0)+IF(Z97&gt;0,$Z$167,0)+IF(AA97&gt;0,$AA$167,0)+IF(AB97&gt;0,$AB$167,0)+IF(AC97&gt;0,$AC$167,0)+IF(AD97&gt;0,$AD$167,0)+IF(AE97&gt;0,$AE$167,0)+IF(AF97&gt;0,$AF$167,0)+IF(AG97&gt;0,$AG$167,0)</f>
        <v>14.029124666986808</v>
      </c>
      <c r="AI97" s="2">
        <f>SUM(H97:AG97)</f>
        <v>23</v>
      </c>
      <c r="AJ97" s="105">
        <f t="shared" si="2"/>
        <v>11</v>
      </c>
      <c r="AK97" s="106">
        <f t="shared" si="3"/>
        <v>1.2753749697260734</v>
      </c>
    </row>
    <row r="98" spans="1:37" ht="15">
      <c r="A98" s="16">
        <v>95</v>
      </c>
      <c r="B98" s="40" t="s">
        <v>381</v>
      </c>
      <c r="C98" s="40" t="s">
        <v>238</v>
      </c>
      <c r="D98" s="13" t="s">
        <v>338</v>
      </c>
      <c r="E98" s="13"/>
      <c r="F98" s="16"/>
      <c r="G98" s="16"/>
      <c r="H98" s="14">
        <v>1</v>
      </c>
      <c r="I98" s="14">
        <v>1</v>
      </c>
      <c r="J98" s="14">
        <v>1</v>
      </c>
      <c r="K98" s="14">
        <v>1</v>
      </c>
      <c r="L98" s="14">
        <v>1</v>
      </c>
      <c r="M98" s="14">
        <v>5</v>
      </c>
      <c r="N98" s="14">
        <v>3</v>
      </c>
      <c r="O98" s="14"/>
      <c r="P98" s="14">
        <v>8</v>
      </c>
      <c r="Q98" s="14">
        <v>1</v>
      </c>
      <c r="R98" s="14"/>
      <c r="S98" s="14">
        <v>1</v>
      </c>
      <c r="T98" s="14">
        <v>1</v>
      </c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">
        <f>IF(H98&gt;0,$H$167,0)+IF(I98&gt;0,$I$167,0)+IF(J98&gt;0,$J$167,0)+IF(K98&gt;0,$K$167,0)+IF(L98&gt;0,$L$167,0)+IF(M98&gt;0,$M$167,0)+IF(N98&gt;0,$N$167,0)+IF(O98&gt;0,$O$167,0)+IF(P98&gt;0,$P$167,0)+IF(Q98&gt;0,$Q$167,0)+IF(R98&gt;0,$R$167,0)+IF(S98&gt;0,$S$167,0)+IF(T98&gt;0,$T$167,0)+IF(U98&gt;0,$U$167,0)+IF(V98&gt;0,$V$167,0)+IF(W98&gt;0,$W$167,0)+IF(X98&gt;0,$X$167,0)+IF(Y98&gt;0,$Y$167,0)+IF(Z98&gt;0,$Z$167,0)+IF(AA98&gt;0,$AA$167,0)+IF(AB98&gt;0,$AB$167,0)+IF(AC98&gt;0,$AC$167,0)+IF(AD98&gt;0,$AD$167,0)+IF(AE98&gt;0,$AE$167,0)+IF(AF98&gt;0,$AF$167,0)+IF(AG98&gt;0,$AG$167,0)</f>
        <v>14.029124666986808</v>
      </c>
      <c r="AI98" s="2">
        <f>SUM(H98:AG98)</f>
        <v>24</v>
      </c>
      <c r="AJ98" s="105">
        <f t="shared" si="2"/>
        <v>11</v>
      </c>
      <c r="AK98" s="106">
        <f t="shared" si="3"/>
        <v>1.2753749697260734</v>
      </c>
    </row>
    <row r="99" spans="1:37" ht="15">
      <c r="A99" s="16">
        <v>96</v>
      </c>
      <c r="B99" s="40" t="s">
        <v>347</v>
      </c>
      <c r="C99" s="40" t="s">
        <v>461</v>
      </c>
      <c r="D99" s="13" t="s">
        <v>338</v>
      </c>
      <c r="E99" s="13">
        <v>1978</v>
      </c>
      <c r="F99" s="16" t="s">
        <v>348</v>
      </c>
      <c r="G99" s="16">
        <v>260</v>
      </c>
      <c r="H99" s="14">
        <v>1</v>
      </c>
      <c r="I99" s="14">
        <v>1</v>
      </c>
      <c r="J99" s="14">
        <v>3</v>
      </c>
      <c r="K99" s="14">
        <v>1</v>
      </c>
      <c r="L99" s="14">
        <v>1</v>
      </c>
      <c r="M99" s="14">
        <v>1</v>
      </c>
      <c r="N99" s="14">
        <v>2</v>
      </c>
      <c r="O99" s="14"/>
      <c r="P99" s="14">
        <v>6</v>
      </c>
      <c r="Q99" s="14">
        <v>5</v>
      </c>
      <c r="R99" s="14"/>
      <c r="S99" s="14"/>
      <c r="T99" s="14">
        <v>1</v>
      </c>
      <c r="U99" s="14"/>
      <c r="V99" s="14"/>
      <c r="W99" s="14"/>
      <c r="X99" s="14">
        <v>1</v>
      </c>
      <c r="Y99" s="14"/>
      <c r="Z99" s="14"/>
      <c r="AA99" s="14"/>
      <c r="AB99" s="14"/>
      <c r="AC99" s="14"/>
      <c r="AD99" s="14"/>
      <c r="AE99" s="14"/>
      <c r="AF99" s="14"/>
      <c r="AG99" s="14"/>
      <c r="AH99" s="1">
        <f>IF(H99&gt;0,$H$167,0)+IF(I99&gt;0,$I$167,0)+IF(J99&gt;0,$J$167,0)+IF(K99&gt;0,$K$167,0)+IF(L99&gt;0,$L$167,0)+IF(M99&gt;0,$M$167,0)+IF(N99&gt;0,$N$167,0)+IF(O99&gt;0,$O$167,0)+IF(P99&gt;0,$P$167,0)+IF(Q99&gt;0,$Q$167,0)+IF(R99&gt;0,$R$167,0)+IF(S99&gt;0,$S$167,0)+IF(T99&gt;0,$T$167,0)+IF(U99&gt;0,$U$167,0)+IF(V99&gt;0,$V$167,0)+IF(W99&gt;0,$W$167,0)+IF(X99&gt;0,$X$167,0)+IF(Y99&gt;0,$Y$167,0)+IF(Z99&gt;0,$Z$167,0)+IF(AA99&gt;0,$AA$167,0)+IF(AB99&gt;0,$AB$167,0)+IF(AC99&gt;0,$AC$167,0)+IF(AD99&gt;0,$AD$167,0)+IF(AE99&gt;0,$AE$167,0)+IF(AF99&gt;0,$AF$167,0)+IF(AG99&gt;0,$AG$167,0)</f>
        <v>14.00977445198442</v>
      </c>
      <c r="AI99" s="2">
        <f>SUM(H99:AG99)</f>
        <v>23</v>
      </c>
      <c r="AJ99" s="105">
        <f t="shared" si="2"/>
        <v>11</v>
      </c>
      <c r="AK99" s="106">
        <f t="shared" si="3"/>
        <v>1.273615859271311</v>
      </c>
    </row>
    <row r="100" spans="1:37" ht="15">
      <c r="A100" s="16">
        <v>97</v>
      </c>
      <c r="B100" s="40" t="s">
        <v>418</v>
      </c>
      <c r="C100" s="40" t="s">
        <v>332</v>
      </c>
      <c r="D100" s="13" t="s">
        <v>338</v>
      </c>
      <c r="E100" s="13">
        <v>1986</v>
      </c>
      <c r="F100" s="16" t="s">
        <v>190</v>
      </c>
      <c r="G100" s="16">
        <v>68</v>
      </c>
      <c r="H100" s="14">
        <v>5</v>
      </c>
      <c r="I100" s="14">
        <v>1</v>
      </c>
      <c r="J100" s="14">
        <v>1</v>
      </c>
      <c r="K100" s="14">
        <v>1</v>
      </c>
      <c r="L100" s="14">
        <v>1</v>
      </c>
      <c r="M100" s="14">
        <v>5</v>
      </c>
      <c r="N100" s="14">
        <v>1</v>
      </c>
      <c r="O100" s="14"/>
      <c r="P100" s="14"/>
      <c r="Q100" s="14">
        <v>1</v>
      </c>
      <c r="R100" s="14"/>
      <c r="S100" s="14"/>
      <c r="T100" s="14">
        <v>1</v>
      </c>
      <c r="U100" s="14"/>
      <c r="V100" s="14"/>
      <c r="W100" s="14">
        <v>1</v>
      </c>
      <c r="X100" s="14">
        <v>1</v>
      </c>
      <c r="Y100" s="14"/>
      <c r="Z100" s="14"/>
      <c r="AA100" s="14"/>
      <c r="AB100" s="14"/>
      <c r="AC100" s="14"/>
      <c r="AD100" s="14"/>
      <c r="AE100" s="14"/>
      <c r="AF100" s="14"/>
      <c r="AG100" s="14"/>
      <c r="AH100" s="1">
        <f>IF(H100&gt;0,$H$167,0)+IF(I100&gt;0,$I$167,0)+IF(J100&gt;0,$J$167,0)+IF(K100&gt;0,$K$167,0)+IF(L100&gt;0,$L$167,0)+IF(M100&gt;0,$M$167,0)+IF(N100&gt;0,$N$167,0)+IF(O100&gt;0,$O$167,0)+IF(P100&gt;0,$P$167,0)+IF(Q100&gt;0,$Q$167,0)+IF(R100&gt;0,$R$167,0)+IF(S100&gt;0,$S$167,0)+IF(T100&gt;0,$T$167,0)+IF(U100&gt;0,$U$167,0)+IF(V100&gt;0,$V$167,0)+IF(W100&gt;0,$W$167,0)+IF(X100&gt;0,$X$167,0)+IF(Y100&gt;0,$Y$167,0)+IF(Z100&gt;0,$Z$167,0)+IF(AA100&gt;0,$AA$167,0)+IF(AB100&gt;0,$AB$167,0)+IF(AC100&gt;0,$AC$167,0)+IF(AD100&gt;0,$AD$167,0)+IF(AE100&gt;0,$AE$167,0)+IF(AF100&gt;0,$AF$167,0)+IF(AG100&gt;0,$AG$167,0)</f>
        <v>13.955118581539077</v>
      </c>
      <c r="AI100" s="2">
        <f>SUM(H100:AG100)</f>
        <v>19</v>
      </c>
      <c r="AJ100" s="105">
        <f t="shared" si="2"/>
        <v>11</v>
      </c>
      <c r="AK100" s="106">
        <f t="shared" si="3"/>
        <v>1.2686471437762796</v>
      </c>
    </row>
    <row r="101" spans="1:37" ht="15">
      <c r="A101" s="16">
        <v>98</v>
      </c>
      <c r="B101" s="40" t="s">
        <v>196</v>
      </c>
      <c r="C101" s="40" t="s">
        <v>473</v>
      </c>
      <c r="D101" s="13" t="s">
        <v>338</v>
      </c>
      <c r="E101" s="13">
        <v>1985</v>
      </c>
      <c r="F101" s="16" t="s">
        <v>197</v>
      </c>
      <c r="G101" s="16">
        <v>59</v>
      </c>
      <c r="H101" s="14">
        <v>1</v>
      </c>
      <c r="I101" s="14">
        <v>2</v>
      </c>
      <c r="J101" s="14">
        <v>1</v>
      </c>
      <c r="K101" s="14">
        <v>2</v>
      </c>
      <c r="L101" s="14">
        <v>1</v>
      </c>
      <c r="M101" s="14">
        <v>5</v>
      </c>
      <c r="N101" s="14">
        <v>2</v>
      </c>
      <c r="O101" s="14"/>
      <c r="P101" s="14"/>
      <c r="Q101" s="14">
        <v>2</v>
      </c>
      <c r="R101" s="14"/>
      <c r="S101" s="14"/>
      <c r="T101" s="14">
        <v>1</v>
      </c>
      <c r="U101" s="14"/>
      <c r="V101" s="14"/>
      <c r="W101" s="14">
        <v>7</v>
      </c>
      <c r="X101" s="14">
        <v>1</v>
      </c>
      <c r="Y101" s="14"/>
      <c r="Z101" s="14"/>
      <c r="AA101" s="14"/>
      <c r="AB101" s="14"/>
      <c r="AC101" s="14"/>
      <c r="AD101" s="14"/>
      <c r="AE101" s="14"/>
      <c r="AF101" s="14"/>
      <c r="AG101" s="14"/>
      <c r="AH101" s="1">
        <f>IF(H101&gt;0,$H$167,0)+IF(I101&gt;0,$I$167,0)+IF(J101&gt;0,$J$167,0)+IF(K101&gt;0,$K$167,0)+IF(L101&gt;0,$L$167,0)+IF(M101&gt;0,$M$167,0)+IF(N101&gt;0,$N$167,0)+IF(O101&gt;0,$O$167,0)+IF(P101&gt;0,$P$167,0)+IF(Q101&gt;0,$Q$167,0)+IF(R101&gt;0,$R$167,0)+IF(S101&gt;0,$S$167,0)+IF(T101&gt;0,$T$167,0)+IF(U101&gt;0,$U$167,0)+IF(V101&gt;0,$V$167,0)+IF(W101&gt;0,$W$167,0)+IF(X101&gt;0,$X$167,0)+IF(Y101&gt;0,$Y$167,0)+IF(Z101&gt;0,$Z$167,0)+IF(AA101&gt;0,$AA$167,0)+IF(AB101&gt;0,$AB$167,0)+IF(AC101&gt;0,$AC$167,0)+IF(AD101&gt;0,$AD$167,0)+IF(AE101&gt;0,$AE$167,0)+IF(AF101&gt;0,$AF$167,0)+IF(AG101&gt;0,$AG$167,0)</f>
        <v>13.955118581539077</v>
      </c>
      <c r="AI101" s="2">
        <f>SUM(H101:AG101)</f>
        <v>25</v>
      </c>
      <c r="AJ101" s="105">
        <f t="shared" si="2"/>
        <v>11</v>
      </c>
      <c r="AK101" s="106">
        <f t="shared" si="3"/>
        <v>1.2686471437762796</v>
      </c>
    </row>
    <row r="102" spans="1:37" ht="15">
      <c r="A102" s="16">
        <v>99</v>
      </c>
      <c r="B102" s="40" t="s">
        <v>174</v>
      </c>
      <c r="C102" s="40" t="s">
        <v>457</v>
      </c>
      <c r="D102" s="13" t="s">
        <v>338</v>
      </c>
      <c r="E102" s="13">
        <v>1991</v>
      </c>
      <c r="F102" s="16" t="s">
        <v>175</v>
      </c>
      <c r="G102" s="16">
        <v>272</v>
      </c>
      <c r="H102" s="14">
        <v>2</v>
      </c>
      <c r="I102" s="14">
        <v>2</v>
      </c>
      <c r="J102" s="14">
        <v>3</v>
      </c>
      <c r="K102" s="14">
        <v>1</v>
      </c>
      <c r="L102" s="14">
        <v>1</v>
      </c>
      <c r="M102" s="14">
        <v>7</v>
      </c>
      <c r="N102" s="14">
        <v>4</v>
      </c>
      <c r="O102" s="14"/>
      <c r="P102" s="14"/>
      <c r="Q102" s="14">
        <v>2</v>
      </c>
      <c r="R102" s="14"/>
      <c r="S102" s="14"/>
      <c r="T102" s="14">
        <v>1</v>
      </c>
      <c r="U102" s="14"/>
      <c r="V102" s="14"/>
      <c r="W102" s="14">
        <v>6</v>
      </c>
      <c r="X102" s="14">
        <v>3</v>
      </c>
      <c r="Y102" s="14"/>
      <c r="Z102" s="14"/>
      <c r="AA102" s="14"/>
      <c r="AB102" s="14"/>
      <c r="AC102" s="14"/>
      <c r="AD102" s="14"/>
      <c r="AE102" s="14"/>
      <c r="AF102" s="14"/>
      <c r="AG102" s="14"/>
      <c r="AH102" s="1">
        <f>IF(H102&gt;0,$H$167,0)+IF(I102&gt;0,$I$167,0)+IF(J102&gt;0,$J$167,0)+IF(K102&gt;0,$K$167,0)+IF(L102&gt;0,$L$167,0)+IF(M102&gt;0,$M$167,0)+IF(N102&gt;0,$N$167,0)+IF(O102&gt;0,$O$167,0)+IF(P102&gt;0,$P$167,0)+IF(Q102&gt;0,$Q$167,0)+IF(R102&gt;0,$R$167,0)+IF(S102&gt;0,$S$167,0)+IF(T102&gt;0,$T$167,0)+IF(U102&gt;0,$U$167,0)+IF(V102&gt;0,$V$167,0)+IF(W102&gt;0,$W$167,0)+IF(X102&gt;0,$X$167,0)+IF(Y102&gt;0,$Y$167,0)+IF(Z102&gt;0,$Z$167,0)+IF(AA102&gt;0,$AA$167,0)+IF(AB102&gt;0,$AB$167,0)+IF(AC102&gt;0,$AC$167,0)+IF(AD102&gt;0,$AD$167,0)+IF(AE102&gt;0,$AE$167,0)+IF(AF102&gt;0,$AF$167,0)+IF(AG102&gt;0,$AG$167,0)</f>
        <v>13.955118581539077</v>
      </c>
      <c r="AI102" s="2">
        <f>SUM(H102:AG102)</f>
        <v>32</v>
      </c>
      <c r="AJ102" s="105">
        <f t="shared" si="2"/>
        <v>11</v>
      </c>
      <c r="AK102" s="106">
        <f t="shared" si="3"/>
        <v>1.2686471437762796</v>
      </c>
    </row>
    <row r="103" spans="1:37" ht="15">
      <c r="A103" s="16">
        <v>100</v>
      </c>
      <c r="B103" s="40" t="s">
        <v>105</v>
      </c>
      <c r="C103" s="40" t="s">
        <v>104</v>
      </c>
      <c r="D103" s="13" t="s">
        <v>338</v>
      </c>
      <c r="E103" s="13">
        <v>1981</v>
      </c>
      <c r="F103" s="16" t="s">
        <v>106</v>
      </c>
      <c r="G103" s="16">
        <v>193</v>
      </c>
      <c r="H103" s="14">
        <v>3</v>
      </c>
      <c r="I103" s="14">
        <v>1</v>
      </c>
      <c r="J103" s="14">
        <v>1</v>
      </c>
      <c r="K103" s="14">
        <v>1</v>
      </c>
      <c r="L103" s="14">
        <v>1</v>
      </c>
      <c r="M103" s="14">
        <v>2</v>
      </c>
      <c r="N103" s="14">
        <v>1</v>
      </c>
      <c r="O103" s="14"/>
      <c r="P103" s="14"/>
      <c r="Q103" s="14">
        <v>1</v>
      </c>
      <c r="R103" s="14"/>
      <c r="S103" s="14">
        <v>4</v>
      </c>
      <c r="T103" s="14">
        <v>1</v>
      </c>
      <c r="U103" s="14"/>
      <c r="V103" s="14"/>
      <c r="W103" s="14"/>
      <c r="X103" s="14">
        <v>4</v>
      </c>
      <c r="Y103" s="14"/>
      <c r="Z103" s="14"/>
      <c r="AA103" s="14"/>
      <c r="AB103" s="14"/>
      <c r="AC103" s="14"/>
      <c r="AD103" s="14"/>
      <c r="AE103" s="14"/>
      <c r="AF103" s="14"/>
      <c r="AG103" s="14"/>
      <c r="AH103" s="1">
        <f>IF(H103&gt;0,$H$167,0)+IF(I103&gt;0,$I$167,0)+IF(J103&gt;0,$J$167,0)+IF(K103&gt;0,$K$167,0)+IF(L103&gt;0,$L$167,0)+IF(M103&gt;0,$M$167,0)+IF(N103&gt;0,$N$167,0)+IF(O103&gt;0,$O$167,0)+IF(P103&gt;0,$P$167,0)+IF(Q103&gt;0,$Q$167,0)+IF(R103&gt;0,$R$167,0)+IF(S103&gt;0,$S$167,0)+IF(T103&gt;0,$T$167,0)+IF(U103&gt;0,$U$167,0)+IF(V103&gt;0,$V$167,0)+IF(W103&gt;0,$W$167,0)+IF(X103&gt;0,$X$167,0)+IF(Y103&gt;0,$Y$167,0)+IF(Z103&gt;0,$Z$167,0)+IF(AA103&gt;0,$AA$167,0)+IF(AB103&gt;0,$AB$167,0)+IF(AC103&gt;0,$AC$167,0)+IF(AD103&gt;0,$AD$167,0)+IF(AE103&gt;0,$AE$167,0)+IF(AF103&gt;0,$AF$167,0)+IF(AG103&gt;0,$AG$167,0)</f>
        <v>13.658415284835781</v>
      </c>
      <c r="AI103" s="2">
        <f>SUM(H103:AG103)</f>
        <v>20</v>
      </c>
      <c r="AJ103" s="105">
        <f t="shared" si="2"/>
        <v>11</v>
      </c>
      <c r="AK103" s="106">
        <f t="shared" si="3"/>
        <v>1.2416741168032528</v>
      </c>
    </row>
    <row r="104" spans="1:37" ht="15">
      <c r="A104" s="16">
        <v>101</v>
      </c>
      <c r="B104" s="40" t="s">
        <v>325</v>
      </c>
      <c r="C104" s="40" t="s">
        <v>168</v>
      </c>
      <c r="D104" s="13" t="s">
        <v>338</v>
      </c>
      <c r="E104" s="13">
        <v>1994</v>
      </c>
      <c r="F104" s="16" t="s">
        <v>169</v>
      </c>
      <c r="G104" s="16">
        <v>281</v>
      </c>
      <c r="H104" s="14">
        <v>1</v>
      </c>
      <c r="I104" s="14">
        <v>1</v>
      </c>
      <c r="J104" s="14">
        <v>1</v>
      </c>
      <c r="K104" s="14">
        <v>1</v>
      </c>
      <c r="L104" s="14">
        <v>1</v>
      </c>
      <c r="M104" s="14">
        <v>1</v>
      </c>
      <c r="N104" s="14">
        <v>1</v>
      </c>
      <c r="O104" s="14">
        <v>1</v>
      </c>
      <c r="P104" s="14"/>
      <c r="Q104" s="14">
        <v>1</v>
      </c>
      <c r="R104" s="14"/>
      <c r="S104" s="14">
        <v>3</v>
      </c>
      <c r="T104" s="14">
        <v>1</v>
      </c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">
        <f>IF(H104&gt;0,$H$167,0)+IF(I104&gt;0,$I$167,0)+IF(J104&gt;0,$J$167,0)+IF(K104&gt;0,$K$167,0)+IF(L104&gt;0,$L$167,0)+IF(M104&gt;0,$M$167,0)+IF(N104&gt;0,$N$167,0)+IF(O104&gt;0,$O$167,0)+IF(P104&gt;0,$P$167,0)+IF(Q104&gt;0,$Q$167,0)+IF(R104&gt;0,$R$167,0)+IF(S104&gt;0,$S$167,0)+IF(T104&gt;0,$T$167,0)+IF(U104&gt;0,$U$167,0)+IF(V104&gt;0,$V$167,0)+IF(W104&gt;0,$W$167,0)+IF(X104&gt;0,$X$167,0)+IF(Y104&gt;0,$Y$167,0)+IF(Z104&gt;0,$Z$167,0)+IF(AA104&gt;0,$AA$167,0)+IF(AB104&gt;0,$AB$167,0)+IF(AC104&gt;0,$AC$167,0)+IF(AD104&gt;0,$AD$167,0)+IF(AE104&gt;0,$AE$167,0)+IF(AF104&gt;0,$AF$167,0)+IF(AG104&gt;0,$AG$167,0)</f>
        <v>13.639481203489355</v>
      </c>
      <c r="AI104" s="2">
        <f>SUM(H104:AG104)</f>
        <v>13</v>
      </c>
      <c r="AJ104" s="105">
        <f t="shared" si="2"/>
        <v>11</v>
      </c>
      <c r="AK104" s="106">
        <f t="shared" si="3"/>
        <v>1.2399528366808505</v>
      </c>
    </row>
    <row r="105" spans="1:37" ht="15">
      <c r="A105" s="16">
        <v>102</v>
      </c>
      <c r="B105" s="40" t="s">
        <v>287</v>
      </c>
      <c r="C105" s="40" t="s">
        <v>480</v>
      </c>
      <c r="D105" s="13" t="s">
        <v>338</v>
      </c>
      <c r="E105" s="13">
        <v>1990</v>
      </c>
      <c r="F105" s="16" t="s">
        <v>330</v>
      </c>
      <c r="G105" s="16">
        <v>320</v>
      </c>
      <c r="H105" s="14">
        <v>1</v>
      </c>
      <c r="I105" s="14">
        <v>1</v>
      </c>
      <c r="J105" s="14">
        <v>1</v>
      </c>
      <c r="K105" s="14">
        <v>1</v>
      </c>
      <c r="L105" s="14">
        <v>1</v>
      </c>
      <c r="M105" s="14">
        <v>2</v>
      </c>
      <c r="N105" s="14">
        <v>1</v>
      </c>
      <c r="O105" s="14">
        <v>3</v>
      </c>
      <c r="P105" s="14"/>
      <c r="Q105" s="14">
        <v>1</v>
      </c>
      <c r="R105" s="14"/>
      <c r="S105" s="14">
        <v>2</v>
      </c>
      <c r="T105" s="14">
        <v>1</v>
      </c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">
        <f>IF(H105&gt;0,$H$167,0)+IF(I105&gt;0,$I$167,0)+IF(J105&gt;0,$J$167,0)+IF(K105&gt;0,$K$167,0)+IF(L105&gt;0,$L$167,0)+IF(M105&gt;0,$M$167,0)+IF(N105&gt;0,$N$167,0)+IF(O105&gt;0,$O$167,0)+IF(P105&gt;0,$P$167,0)+IF(Q105&gt;0,$Q$167,0)+IF(R105&gt;0,$R$167,0)+IF(S105&gt;0,$S$167,0)+IF(T105&gt;0,$T$167,0)+IF(U105&gt;0,$U$167,0)+IF(V105&gt;0,$V$167,0)+IF(W105&gt;0,$W$167,0)+IF(X105&gt;0,$X$167,0)+IF(Y105&gt;0,$Y$167,0)+IF(Z105&gt;0,$Z$167,0)+IF(AA105&gt;0,$AA$167,0)+IF(AB105&gt;0,$AB$167,0)+IF(AC105&gt;0,$AC$167,0)+IF(AD105&gt;0,$AD$167,0)+IF(AE105&gt;0,$AE$167,0)+IF(AF105&gt;0,$AF$167,0)+IF(AG105&gt;0,$AG$167,0)</f>
        <v>13.639481203489355</v>
      </c>
      <c r="AI105" s="2">
        <f>SUM(H105:AG105)</f>
        <v>15</v>
      </c>
      <c r="AJ105" s="105">
        <f t="shared" si="2"/>
        <v>11</v>
      </c>
      <c r="AK105" s="106">
        <f t="shared" si="3"/>
        <v>1.2399528366808505</v>
      </c>
    </row>
    <row r="106" spans="1:37" ht="15">
      <c r="A106" s="16">
        <v>103</v>
      </c>
      <c r="B106" s="40" t="s">
        <v>346</v>
      </c>
      <c r="C106" s="40" t="s">
        <v>345</v>
      </c>
      <c r="D106" s="13" t="s">
        <v>338</v>
      </c>
      <c r="E106" s="13">
        <v>1976</v>
      </c>
      <c r="F106" s="16" t="s">
        <v>344</v>
      </c>
      <c r="G106" s="16">
        <v>263</v>
      </c>
      <c r="H106" s="14">
        <v>4</v>
      </c>
      <c r="I106" s="14">
        <v>3</v>
      </c>
      <c r="J106" s="14">
        <v>1</v>
      </c>
      <c r="K106" s="14">
        <v>1</v>
      </c>
      <c r="L106" s="14">
        <v>1</v>
      </c>
      <c r="M106" s="14">
        <v>3</v>
      </c>
      <c r="N106" s="14">
        <v>1</v>
      </c>
      <c r="O106" s="14">
        <v>1</v>
      </c>
      <c r="P106" s="14"/>
      <c r="Q106" s="14">
        <v>1</v>
      </c>
      <c r="R106" s="14"/>
      <c r="S106" s="14">
        <v>3</v>
      </c>
      <c r="T106" s="14">
        <v>1</v>
      </c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">
        <f>IF(H106&gt;0,$H$167,0)+IF(I106&gt;0,$I$167,0)+IF(J106&gt;0,$J$167,0)+IF(K106&gt;0,$K$167,0)+IF(L106&gt;0,$L$167,0)+IF(M106&gt;0,$M$167,0)+IF(N106&gt;0,$N$167,0)+IF(O106&gt;0,$O$167,0)+IF(P106&gt;0,$P$167,0)+IF(Q106&gt;0,$Q$167,0)+IF(R106&gt;0,$R$167,0)+IF(S106&gt;0,$S$167,0)+IF(T106&gt;0,$T$167,0)+IF(U106&gt;0,$U$167,0)+IF(V106&gt;0,$V$167,0)+IF(W106&gt;0,$W$167,0)+IF(X106&gt;0,$X$167,0)+IF(Y106&gt;0,$Y$167,0)+IF(Z106&gt;0,$Z$167,0)+IF(AA106&gt;0,$AA$167,0)+IF(AB106&gt;0,$AB$167,0)+IF(AC106&gt;0,$AC$167,0)+IF(AD106&gt;0,$AD$167,0)+IF(AE106&gt;0,$AE$167,0)+IF(AF106&gt;0,$AF$167,0)+IF(AG106&gt;0,$AG$167,0)</f>
        <v>13.639481203489355</v>
      </c>
      <c r="AI106" s="2">
        <f>SUM(H106:AG106)</f>
        <v>20</v>
      </c>
      <c r="AJ106" s="105">
        <f t="shared" si="2"/>
        <v>11</v>
      </c>
      <c r="AK106" s="106">
        <f t="shared" si="3"/>
        <v>1.2399528366808505</v>
      </c>
    </row>
    <row r="107" spans="1:37" ht="15">
      <c r="A107" s="16">
        <v>104</v>
      </c>
      <c r="B107" s="40" t="s">
        <v>173</v>
      </c>
      <c r="C107" s="40" t="s">
        <v>449</v>
      </c>
      <c r="D107" s="13" t="s">
        <v>338</v>
      </c>
      <c r="E107" s="13">
        <v>1982</v>
      </c>
      <c r="F107" s="16" t="s">
        <v>330</v>
      </c>
      <c r="G107" s="16">
        <v>274</v>
      </c>
      <c r="H107" s="14">
        <v>1</v>
      </c>
      <c r="I107" s="14"/>
      <c r="J107" s="14">
        <v>2</v>
      </c>
      <c r="K107" s="14">
        <v>1</v>
      </c>
      <c r="L107" s="14">
        <v>1</v>
      </c>
      <c r="M107" s="14">
        <v>2</v>
      </c>
      <c r="N107" s="14">
        <v>1</v>
      </c>
      <c r="O107" s="14">
        <v>1</v>
      </c>
      <c r="P107" s="14"/>
      <c r="Q107" s="14">
        <v>2</v>
      </c>
      <c r="R107" s="14"/>
      <c r="S107" s="14"/>
      <c r="T107" s="14">
        <v>1</v>
      </c>
      <c r="U107" s="14"/>
      <c r="V107" s="14"/>
      <c r="W107" s="14"/>
      <c r="X107" s="14">
        <v>1</v>
      </c>
      <c r="Y107" s="14"/>
      <c r="Z107" s="14"/>
      <c r="AA107" s="14"/>
      <c r="AB107" s="14"/>
      <c r="AC107" s="14"/>
      <c r="AD107" s="14"/>
      <c r="AE107" s="14"/>
      <c r="AF107" s="14"/>
      <c r="AG107" s="14"/>
      <c r="AH107" s="1">
        <f>IF(H107&gt;0,$H$167,0)+IF(I107&gt;0,$I$167,0)+IF(J107&gt;0,$J$167,0)+IF(K107&gt;0,$K$167,0)+IF(L107&gt;0,$L$167,0)+IF(M107&gt;0,$M$167,0)+IF(N107&gt;0,$N$167,0)+IF(O107&gt;0,$O$167,0)+IF(P107&gt;0,$P$167,0)+IF(Q107&gt;0,$Q$167,0)+IF(R107&gt;0,$R$167,0)+IF(S107&gt;0,$S$167,0)+IF(T107&gt;0,$T$167,0)+IF(U107&gt;0,$U$167,0)+IF(V107&gt;0,$V$167,0)+IF(W107&gt;0,$W$167,0)+IF(X107&gt;0,$X$167,0)+IF(Y107&gt;0,$Y$167,0)+IF(Z107&gt;0,$Z$167,0)+IF(AA107&gt;0,$AA$167,0)+IF(AB107&gt;0,$AB$167,0)+IF(AC107&gt;0,$AC$167,0)+IF(AD107&gt;0,$AD$167,0)+IF(AE107&gt;0,$AE$167,0)+IF(AF107&gt;0,$AF$167,0)+IF(AG107&gt;0,$AG$167,0)</f>
        <v>12.525536393892372</v>
      </c>
      <c r="AI107" s="2">
        <f>SUM(H107:AG107)</f>
        <v>13</v>
      </c>
      <c r="AJ107" s="105">
        <f t="shared" si="2"/>
        <v>10</v>
      </c>
      <c r="AK107" s="106">
        <f t="shared" si="3"/>
        <v>1.2525536393892371</v>
      </c>
    </row>
    <row r="108" spans="1:37" ht="15">
      <c r="A108" s="16">
        <v>105</v>
      </c>
      <c r="B108" s="40" t="s">
        <v>164</v>
      </c>
      <c r="C108" s="40" t="s">
        <v>365</v>
      </c>
      <c r="D108" s="13" t="s">
        <v>338</v>
      </c>
      <c r="E108" s="13">
        <v>1971</v>
      </c>
      <c r="F108" s="16" t="s">
        <v>161</v>
      </c>
      <c r="G108" s="16">
        <v>288</v>
      </c>
      <c r="H108" s="14">
        <v>6</v>
      </c>
      <c r="I108" s="14"/>
      <c r="J108" s="14">
        <v>2</v>
      </c>
      <c r="K108" s="14">
        <v>1</v>
      </c>
      <c r="L108" s="14">
        <v>1</v>
      </c>
      <c r="M108" s="14">
        <v>3</v>
      </c>
      <c r="N108" s="14">
        <v>1</v>
      </c>
      <c r="O108" s="14">
        <v>4</v>
      </c>
      <c r="P108" s="14"/>
      <c r="Q108" s="14">
        <v>1</v>
      </c>
      <c r="R108" s="14"/>
      <c r="S108" s="14"/>
      <c r="T108" s="14">
        <v>1</v>
      </c>
      <c r="U108" s="14"/>
      <c r="V108" s="14"/>
      <c r="W108" s="14"/>
      <c r="X108" s="14">
        <v>2</v>
      </c>
      <c r="Y108" s="14"/>
      <c r="Z108" s="14"/>
      <c r="AA108" s="14"/>
      <c r="AB108" s="14"/>
      <c r="AC108" s="14"/>
      <c r="AD108" s="14"/>
      <c r="AE108" s="14"/>
      <c r="AF108" s="14"/>
      <c r="AG108" s="14"/>
      <c r="AH108" s="1">
        <f>IF(H108&gt;0,$H$167,0)+IF(I108&gt;0,$I$167,0)+IF(J108&gt;0,$J$167,0)+IF(K108&gt;0,$K$167,0)+IF(L108&gt;0,$L$167,0)+IF(M108&gt;0,$M$167,0)+IF(N108&gt;0,$N$167,0)+IF(O108&gt;0,$O$167,0)+IF(P108&gt;0,$P$167,0)+IF(Q108&gt;0,$Q$167,0)+IF(R108&gt;0,$R$167,0)+IF(S108&gt;0,$S$167,0)+IF(T108&gt;0,$T$167,0)+IF(U108&gt;0,$U$167,0)+IF(V108&gt;0,$V$167,0)+IF(W108&gt;0,$W$167,0)+IF(X108&gt;0,$X$167,0)+IF(Y108&gt;0,$Y$167,0)+IF(Z108&gt;0,$Z$167,0)+IF(AA108&gt;0,$AA$167,0)+IF(AB108&gt;0,$AB$167,0)+IF(AC108&gt;0,$AC$167,0)+IF(AD108&gt;0,$AD$167,0)+IF(AE108&gt;0,$AE$167,0)+IF(AF108&gt;0,$AF$167,0)+IF(AG108&gt;0,$AG$167,0)</f>
        <v>12.525536393892372</v>
      </c>
      <c r="AI108" s="2">
        <f>SUM(H108:AG108)</f>
        <v>22</v>
      </c>
      <c r="AJ108" s="105">
        <f t="shared" si="2"/>
        <v>10</v>
      </c>
      <c r="AK108" s="106">
        <f t="shared" si="3"/>
        <v>1.2525536393892371</v>
      </c>
    </row>
    <row r="109" spans="1:37" ht="15">
      <c r="A109" s="16">
        <v>106</v>
      </c>
      <c r="B109" s="40" t="s">
        <v>183</v>
      </c>
      <c r="C109" s="40" t="s">
        <v>182</v>
      </c>
      <c r="D109" s="13" t="s">
        <v>338</v>
      </c>
      <c r="E109" s="13">
        <v>1986</v>
      </c>
      <c r="F109" s="16" t="s">
        <v>184</v>
      </c>
      <c r="G109" s="16">
        <v>76</v>
      </c>
      <c r="H109" s="14">
        <v>5</v>
      </c>
      <c r="I109" s="14">
        <v>1</v>
      </c>
      <c r="J109" s="14">
        <v>2</v>
      </c>
      <c r="K109" s="14">
        <v>1</v>
      </c>
      <c r="L109" s="14">
        <v>1</v>
      </c>
      <c r="M109" s="14"/>
      <c r="N109" s="14">
        <v>1</v>
      </c>
      <c r="O109" s="14"/>
      <c r="P109" s="14"/>
      <c r="Q109" s="14">
        <v>3</v>
      </c>
      <c r="R109" s="14"/>
      <c r="S109" s="14"/>
      <c r="T109" s="14">
        <v>1</v>
      </c>
      <c r="U109" s="14"/>
      <c r="V109" s="14"/>
      <c r="W109" s="14">
        <v>5</v>
      </c>
      <c r="X109" s="14">
        <v>2</v>
      </c>
      <c r="Y109" s="14"/>
      <c r="Z109" s="14"/>
      <c r="AA109" s="14"/>
      <c r="AB109" s="14"/>
      <c r="AC109" s="14"/>
      <c r="AD109" s="14"/>
      <c r="AE109" s="14"/>
      <c r="AF109" s="14"/>
      <c r="AG109" s="14"/>
      <c r="AH109" s="1">
        <f>IF(H109&gt;0,$H$167,0)+IF(I109&gt;0,$I$167,0)+IF(J109&gt;0,$J$167,0)+IF(K109&gt;0,$K$167,0)+IF(L109&gt;0,$L$167,0)+IF(M109&gt;0,$M$167,0)+IF(N109&gt;0,$N$167,0)+IF(O109&gt;0,$O$167,0)+IF(P109&gt;0,$P$167,0)+IF(Q109&gt;0,$Q$167,0)+IF(R109&gt;0,$R$167,0)+IF(S109&gt;0,$S$167,0)+IF(T109&gt;0,$T$167,0)+IF(U109&gt;0,$U$167,0)+IF(V109&gt;0,$V$167,0)+IF(W109&gt;0,$W$167,0)+IF(X109&gt;0,$X$167,0)+IF(Y109&gt;0,$Y$167,0)+IF(Z109&gt;0,$Z$167,0)+IF(AA109&gt;0,$AA$167,0)+IF(AB109&gt;0,$AB$167,0)+IF(AC109&gt;0,$AC$167,0)+IF(AD109&gt;0,$AD$167,0)+IF(AE109&gt;0,$AE$167,0)+IF(AF109&gt;0,$AF$167,0)+IF(AG109&gt;0,$AG$167,0)</f>
        <v>12.495659122079617</v>
      </c>
      <c r="AI109" s="2">
        <f>SUM(H109:AG109)</f>
        <v>22</v>
      </c>
      <c r="AJ109" s="105">
        <f t="shared" si="2"/>
        <v>10</v>
      </c>
      <c r="AK109" s="106">
        <f t="shared" si="3"/>
        <v>1.2495659122079616</v>
      </c>
    </row>
    <row r="110" spans="1:37" ht="15">
      <c r="A110" s="16">
        <v>107</v>
      </c>
      <c r="B110" s="40" t="s">
        <v>463</v>
      </c>
      <c r="C110" s="40" t="s">
        <v>461</v>
      </c>
      <c r="D110" s="13" t="s">
        <v>338</v>
      </c>
      <c r="E110" s="13">
        <v>1979</v>
      </c>
      <c r="F110" s="16" t="s">
        <v>384</v>
      </c>
      <c r="G110" s="16">
        <v>119</v>
      </c>
      <c r="H110" s="14">
        <v>3</v>
      </c>
      <c r="I110" s="14">
        <v>3</v>
      </c>
      <c r="J110" s="14">
        <v>2</v>
      </c>
      <c r="K110" s="14">
        <v>1</v>
      </c>
      <c r="L110" s="14">
        <v>1</v>
      </c>
      <c r="M110" s="14"/>
      <c r="N110" s="14">
        <v>2</v>
      </c>
      <c r="O110" s="14"/>
      <c r="P110" s="14"/>
      <c r="Q110" s="14">
        <v>2</v>
      </c>
      <c r="R110" s="14"/>
      <c r="S110" s="14"/>
      <c r="T110" s="14">
        <v>1</v>
      </c>
      <c r="U110" s="14"/>
      <c r="V110" s="14"/>
      <c r="W110" s="14">
        <v>10</v>
      </c>
      <c r="X110" s="14">
        <v>1</v>
      </c>
      <c r="Y110" s="14"/>
      <c r="Z110" s="14"/>
      <c r="AA110" s="14"/>
      <c r="AB110" s="14"/>
      <c r="AC110" s="14"/>
      <c r="AD110" s="14"/>
      <c r="AE110" s="14"/>
      <c r="AF110" s="14"/>
      <c r="AG110" s="14"/>
      <c r="AH110" s="1">
        <f>IF(H110&gt;0,$H$167,0)+IF(I110&gt;0,$I$167,0)+IF(J110&gt;0,$J$167,0)+IF(K110&gt;0,$K$167,0)+IF(L110&gt;0,$L$167,0)+IF(M110&gt;0,$M$167,0)+IF(N110&gt;0,$N$167,0)+IF(O110&gt;0,$O$167,0)+IF(P110&gt;0,$P$167,0)+IF(Q110&gt;0,$Q$167,0)+IF(R110&gt;0,$R$167,0)+IF(S110&gt;0,$S$167,0)+IF(T110&gt;0,$T$167,0)+IF(U110&gt;0,$U$167,0)+IF(V110&gt;0,$V$167,0)+IF(W110&gt;0,$W$167,0)+IF(X110&gt;0,$X$167,0)+IF(Y110&gt;0,$Y$167,0)+IF(Z110&gt;0,$Z$167,0)+IF(AA110&gt;0,$AA$167,0)+IF(AB110&gt;0,$AB$167,0)+IF(AC110&gt;0,$AC$167,0)+IF(AD110&gt;0,$AD$167,0)+IF(AE110&gt;0,$AE$167,0)+IF(AF110&gt;0,$AF$167,0)+IF(AG110&gt;0,$AG$167,0)</f>
        <v>12.495659122079617</v>
      </c>
      <c r="AI110" s="2">
        <f>SUM(H110:AG110)</f>
        <v>26</v>
      </c>
      <c r="AJ110" s="105">
        <f t="shared" si="2"/>
        <v>10</v>
      </c>
      <c r="AK110" s="106">
        <f t="shared" si="3"/>
        <v>1.2495659122079616</v>
      </c>
    </row>
    <row r="111" spans="1:37" ht="15">
      <c r="A111" s="16">
        <v>108</v>
      </c>
      <c r="B111" s="40" t="s">
        <v>358</v>
      </c>
      <c r="C111" s="40" t="s">
        <v>420</v>
      </c>
      <c r="D111" s="13" t="s">
        <v>338</v>
      </c>
      <c r="E111" s="13">
        <v>1982</v>
      </c>
      <c r="F111" s="16" t="s">
        <v>359</v>
      </c>
      <c r="G111" s="16">
        <v>237</v>
      </c>
      <c r="H111" s="14">
        <v>3</v>
      </c>
      <c r="I111" s="14">
        <v>1</v>
      </c>
      <c r="J111" s="14">
        <v>2</v>
      </c>
      <c r="K111" s="14">
        <v>1</v>
      </c>
      <c r="L111" s="14">
        <v>1</v>
      </c>
      <c r="M111" s="14"/>
      <c r="N111" s="14">
        <v>2</v>
      </c>
      <c r="O111" s="14">
        <v>2</v>
      </c>
      <c r="P111" s="14"/>
      <c r="Q111" s="14">
        <v>3</v>
      </c>
      <c r="R111" s="14"/>
      <c r="S111" s="14">
        <v>3</v>
      </c>
      <c r="T111" s="14">
        <v>1</v>
      </c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">
        <f>IF(H111&gt;0,$H$167,0)+IF(I111&gt;0,$I$167,0)+IF(J111&gt;0,$J$167,0)+IF(K111&gt;0,$K$167,0)+IF(L111&gt;0,$L$167,0)+IF(M111&gt;0,$M$167,0)+IF(N111&gt;0,$N$167,0)+IF(O111&gt;0,$O$167,0)+IF(P111&gt;0,$P$167,0)+IF(Q111&gt;0,$Q$167,0)+IF(R111&gt;0,$R$167,0)+IF(S111&gt;0,$S$167,0)+IF(T111&gt;0,$T$167,0)+IF(U111&gt;0,$U$167,0)+IF(V111&gt;0,$V$167,0)+IF(W111&gt;0,$W$167,0)+IF(X111&gt;0,$X$167,0)+IF(Y111&gt;0,$Y$167,0)+IF(Z111&gt;0,$Z$167,0)+IF(AA111&gt;0,$AA$167,0)+IF(AB111&gt;0,$AB$167,0)+IF(AC111&gt;0,$AC$167,0)+IF(AD111&gt;0,$AD$167,0)+IF(AE111&gt;0,$AE$167,0)+IF(AF111&gt;0,$AF$167,0)+IF(AG111&gt;0,$AG$167,0)</f>
        <v>12.180021744029895</v>
      </c>
      <c r="AI111" s="2">
        <f>SUM(H111:AG111)</f>
        <v>19</v>
      </c>
      <c r="AJ111" s="105">
        <f t="shared" si="2"/>
        <v>10</v>
      </c>
      <c r="AK111" s="106">
        <f t="shared" si="3"/>
        <v>1.2180021744029896</v>
      </c>
    </row>
    <row r="112" spans="1:37" ht="15">
      <c r="A112" s="16">
        <v>109</v>
      </c>
      <c r="B112" s="40" t="s">
        <v>453</v>
      </c>
      <c r="C112" s="40" t="s">
        <v>445</v>
      </c>
      <c r="D112" s="13" t="s">
        <v>338</v>
      </c>
      <c r="E112" s="13">
        <v>1983</v>
      </c>
      <c r="F112" s="16" t="s">
        <v>94</v>
      </c>
      <c r="G112" s="16">
        <v>204</v>
      </c>
      <c r="H112" s="14">
        <v>1</v>
      </c>
      <c r="I112" s="14">
        <v>3</v>
      </c>
      <c r="J112" s="14">
        <v>3</v>
      </c>
      <c r="K112" s="14">
        <v>1</v>
      </c>
      <c r="L112" s="14">
        <v>1</v>
      </c>
      <c r="M112" s="14">
        <v>8</v>
      </c>
      <c r="N112" s="14">
        <v>2</v>
      </c>
      <c r="O112" s="14"/>
      <c r="P112" s="14"/>
      <c r="Q112" s="14">
        <v>5</v>
      </c>
      <c r="R112" s="14"/>
      <c r="S112" s="14"/>
      <c r="T112" s="14">
        <v>1</v>
      </c>
      <c r="U112" s="14"/>
      <c r="V112" s="14"/>
      <c r="W112" s="14"/>
      <c r="X112" s="14">
        <v>4</v>
      </c>
      <c r="Y112" s="14"/>
      <c r="Z112" s="14"/>
      <c r="AA112" s="14"/>
      <c r="AB112" s="14"/>
      <c r="AC112" s="14"/>
      <c r="AD112" s="14"/>
      <c r="AE112" s="14"/>
      <c r="AF112" s="14"/>
      <c r="AG112" s="14"/>
      <c r="AH112" s="1">
        <f>IF(H112&gt;0,$H$167,0)+IF(I112&gt;0,$I$167,0)+IF(J112&gt;0,$J$167,0)+IF(K112&gt;0,$K$167,0)+IF(L112&gt;0,$L$167,0)+IF(M112&gt;0,$M$167,0)+IF(N112&gt;0,$N$167,0)+IF(O112&gt;0,$O$167,0)+IF(P112&gt;0,$P$167,0)+IF(Q112&gt;0,$Q$167,0)+IF(R112&gt;0,$R$167,0)+IF(S112&gt;0,$S$167,0)+IF(T112&gt;0,$T$167,0)+IF(U112&gt;0,$U$167,0)+IF(V112&gt;0,$V$167,0)+IF(W112&gt;0,$W$167,0)+IF(X112&gt;0,$X$167,0)+IF(Y112&gt;0,$Y$167,0)+IF(Z112&gt;0,$Z$167,0)+IF(AA112&gt;0,$AA$167,0)+IF(AB112&gt;0,$AB$167,0)+IF(AC112&gt;0,$AC$167,0)+IF(AD112&gt;0,$AD$167,0)+IF(AE112&gt;0,$AE$167,0)+IF(AF112&gt;0,$AF$167,0)+IF(AG112&gt;0,$AG$167,0)</f>
        <v>11.878195504616</v>
      </c>
      <c r="AI112" s="2">
        <f>SUM(H112:AG112)</f>
        <v>29</v>
      </c>
      <c r="AJ112" s="105">
        <f t="shared" si="2"/>
        <v>10</v>
      </c>
      <c r="AK112" s="106">
        <f t="shared" si="3"/>
        <v>1.1878195504616</v>
      </c>
    </row>
    <row r="113" spans="1:37" ht="15">
      <c r="A113" s="16">
        <v>110</v>
      </c>
      <c r="B113" s="40" t="s">
        <v>354</v>
      </c>
      <c r="C113" s="40" t="s">
        <v>230</v>
      </c>
      <c r="D113" s="13" t="s">
        <v>338</v>
      </c>
      <c r="E113" s="13">
        <v>1980</v>
      </c>
      <c r="F113" s="16" t="s">
        <v>355</v>
      </c>
      <c r="G113" s="16">
        <v>244</v>
      </c>
      <c r="H113" s="14">
        <v>5</v>
      </c>
      <c r="I113" s="14">
        <v>2</v>
      </c>
      <c r="J113" s="14">
        <v>1</v>
      </c>
      <c r="K113" s="14">
        <v>1</v>
      </c>
      <c r="L113" s="14">
        <v>1</v>
      </c>
      <c r="M113" s="14">
        <v>11</v>
      </c>
      <c r="N113" s="14">
        <v>4</v>
      </c>
      <c r="O113" s="14"/>
      <c r="P113" s="14"/>
      <c r="Q113" s="14">
        <v>7</v>
      </c>
      <c r="R113" s="14"/>
      <c r="S113" s="14"/>
      <c r="T113" s="14">
        <v>1</v>
      </c>
      <c r="U113" s="14"/>
      <c r="V113" s="14"/>
      <c r="W113" s="14"/>
      <c r="X113" s="14">
        <v>12</v>
      </c>
      <c r="Y113" s="14"/>
      <c r="Z113" s="14"/>
      <c r="AA113" s="14"/>
      <c r="AB113" s="14"/>
      <c r="AC113" s="14"/>
      <c r="AD113" s="14"/>
      <c r="AE113" s="14"/>
      <c r="AF113" s="14"/>
      <c r="AG113" s="14"/>
      <c r="AH113" s="1">
        <f>IF(H113&gt;0,$H$167,0)+IF(I113&gt;0,$I$167,0)+IF(J113&gt;0,$J$167,0)+IF(K113&gt;0,$K$167,0)+IF(L113&gt;0,$L$167,0)+IF(M113&gt;0,$M$167,0)+IF(N113&gt;0,$N$167,0)+IF(O113&gt;0,$O$167,0)+IF(P113&gt;0,$P$167,0)+IF(Q113&gt;0,$Q$167,0)+IF(R113&gt;0,$R$167,0)+IF(S113&gt;0,$S$167,0)+IF(T113&gt;0,$T$167,0)+IF(U113&gt;0,$U$167,0)+IF(V113&gt;0,$V$167,0)+IF(W113&gt;0,$W$167,0)+IF(X113&gt;0,$X$167,0)+IF(Y113&gt;0,$Y$167,0)+IF(Z113&gt;0,$Z$167,0)+IF(AA113&gt;0,$AA$167,0)+IF(AB113&gt;0,$AB$167,0)+IF(AC113&gt;0,$AC$167,0)+IF(AD113&gt;0,$AD$167,0)+IF(AE113&gt;0,$AE$167,0)+IF(AF113&gt;0,$AF$167,0)+IF(AG113&gt;0,$AG$167,0)</f>
        <v>11.878195504616</v>
      </c>
      <c r="AI113" s="2">
        <f>SUM(H113:AG113)</f>
        <v>45</v>
      </c>
      <c r="AJ113" s="105">
        <f t="shared" si="2"/>
        <v>10</v>
      </c>
      <c r="AK113" s="106">
        <f t="shared" si="3"/>
        <v>1.1878195504616</v>
      </c>
    </row>
    <row r="114" spans="1:37" ht="15">
      <c r="A114" s="16">
        <v>111</v>
      </c>
      <c r="B114" s="40" t="s">
        <v>15</v>
      </c>
      <c r="C114" s="40" t="s">
        <v>474</v>
      </c>
      <c r="D114" s="13" t="s">
        <v>338</v>
      </c>
      <c r="E114" s="13"/>
      <c r="F114" s="16"/>
      <c r="G114" s="16"/>
      <c r="H114" s="14">
        <v>2</v>
      </c>
      <c r="I114" s="14">
        <v>2</v>
      </c>
      <c r="J114" s="14">
        <v>2</v>
      </c>
      <c r="K114" s="14">
        <v>1</v>
      </c>
      <c r="L114" s="14">
        <v>1</v>
      </c>
      <c r="M114" s="14">
        <v>4</v>
      </c>
      <c r="N114" s="14">
        <v>2</v>
      </c>
      <c r="O114" s="14">
        <v>2</v>
      </c>
      <c r="P114" s="14"/>
      <c r="Q114" s="14">
        <v>3</v>
      </c>
      <c r="R114" s="14"/>
      <c r="S114" s="14"/>
      <c r="T114" s="14">
        <v>1</v>
      </c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">
        <f>IF(H114&gt;0,$H$167,0)+IF(I114&gt;0,$I$167,0)+IF(J114&gt;0,$J$167,0)+IF(K114&gt;0,$K$167,0)+IF(L114&gt;0,$L$167,0)+IF(M114&gt;0,$M$167,0)+IF(N114&gt;0,$N$167,0)+IF(O114&gt;0,$O$167,0)+IF(P114&gt;0,$P$167,0)+IF(Q114&gt;0,$Q$167,0)+IF(R114&gt;0,$R$167,0)+IF(S114&gt;0,$S$167,0)+IF(T114&gt;0,$T$167,0)+IF(U114&gt;0,$U$167,0)+IF(V114&gt;0,$V$167,0)+IF(W114&gt;0,$W$167,0)+IF(X114&gt;0,$X$167,0)+IF(Y114&gt;0,$Y$167,0)+IF(Z114&gt;0,$Z$167,0)+IF(AA114&gt;0,$AA$167,0)+IF(AB114&gt;0,$AB$167,0)+IF(AC114&gt;0,$AC$167,0)+IF(AD114&gt;0,$AD$167,0)+IF(AE114&gt;0,$AE$167,0)+IF(AF114&gt;0,$AF$167,0)+IF(AG114&gt;0,$AG$167,0)</f>
        <v>11.859261423269576</v>
      </c>
      <c r="AI114" s="2">
        <f>SUM(H114:AG114)</f>
        <v>20</v>
      </c>
      <c r="AJ114" s="105">
        <f t="shared" si="2"/>
        <v>10</v>
      </c>
      <c r="AK114" s="106">
        <f t="shared" si="3"/>
        <v>1.1859261423269576</v>
      </c>
    </row>
    <row r="115" spans="1:37" ht="15">
      <c r="A115" s="16">
        <v>112</v>
      </c>
      <c r="B115" s="40" t="s">
        <v>450</v>
      </c>
      <c r="C115" s="40" t="s">
        <v>409</v>
      </c>
      <c r="D115" s="13" t="s">
        <v>338</v>
      </c>
      <c r="E115" s="13">
        <v>1976</v>
      </c>
      <c r="F115" s="16" t="s">
        <v>330</v>
      </c>
      <c r="G115" s="16">
        <v>93</v>
      </c>
      <c r="H115" s="14">
        <v>7</v>
      </c>
      <c r="I115" s="14">
        <v>3</v>
      </c>
      <c r="J115" s="14">
        <v>2</v>
      </c>
      <c r="K115" s="14">
        <v>1</v>
      </c>
      <c r="L115" s="14">
        <v>1</v>
      </c>
      <c r="M115" s="14">
        <v>3</v>
      </c>
      <c r="N115" s="14">
        <v>1</v>
      </c>
      <c r="O115" s="14">
        <v>2</v>
      </c>
      <c r="P115" s="14"/>
      <c r="Q115" s="14">
        <v>1</v>
      </c>
      <c r="R115" s="14"/>
      <c r="S115" s="14"/>
      <c r="T115" s="14">
        <v>1</v>
      </c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">
        <f>IF(H115&gt;0,$H$167,0)+IF(I115&gt;0,$I$167,0)+IF(J115&gt;0,$J$167,0)+IF(K115&gt;0,$K$167,0)+IF(L115&gt;0,$L$167,0)+IF(M115&gt;0,$M$167,0)+IF(N115&gt;0,$N$167,0)+IF(O115&gt;0,$O$167,0)+IF(P115&gt;0,$P$167,0)+IF(Q115&gt;0,$Q$167,0)+IF(R115&gt;0,$R$167,0)+IF(S115&gt;0,$S$167,0)+IF(T115&gt;0,$T$167,0)+IF(U115&gt;0,$U$167,0)+IF(V115&gt;0,$V$167,0)+IF(W115&gt;0,$W$167,0)+IF(X115&gt;0,$X$167,0)+IF(Y115&gt;0,$Y$167,0)+IF(Z115&gt;0,$Z$167,0)+IF(AA115&gt;0,$AA$167,0)+IF(AB115&gt;0,$AB$167,0)+IF(AC115&gt;0,$AC$167,0)+IF(AD115&gt;0,$AD$167,0)+IF(AE115&gt;0,$AE$167,0)+IF(AF115&gt;0,$AF$167,0)+IF(AG115&gt;0,$AG$167,0)</f>
        <v>11.859261423269576</v>
      </c>
      <c r="AI115" s="2">
        <f>SUM(H115:AG115)</f>
        <v>22</v>
      </c>
      <c r="AJ115" s="105">
        <f t="shared" si="2"/>
        <v>10</v>
      </c>
      <c r="AK115" s="106">
        <f t="shared" si="3"/>
        <v>1.1859261423269576</v>
      </c>
    </row>
    <row r="116" spans="1:37" ht="15">
      <c r="A116" s="16">
        <v>113</v>
      </c>
      <c r="B116" s="40" t="s">
        <v>265</v>
      </c>
      <c r="C116" s="40" t="s">
        <v>150</v>
      </c>
      <c r="D116" s="13" t="s">
        <v>338</v>
      </c>
      <c r="E116" s="13"/>
      <c r="F116" s="16"/>
      <c r="G116" s="16"/>
      <c r="H116" s="14">
        <v>1</v>
      </c>
      <c r="I116" s="14">
        <v>1</v>
      </c>
      <c r="J116" s="14">
        <v>1</v>
      </c>
      <c r="K116" s="14">
        <v>1</v>
      </c>
      <c r="L116" s="14">
        <v>1</v>
      </c>
      <c r="M116" s="14"/>
      <c r="N116" s="14">
        <v>1</v>
      </c>
      <c r="O116" s="14"/>
      <c r="P116" s="14">
        <v>1</v>
      </c>
      <c r="Q116" s="14">
        <v>1</v>
      </c>
      <c r="R116" s="14"/>
      <c r="S116" s="14"/>
      <c r="T116" s="14">
        <v>1</v>
      </c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">
        <f>IF(H116&gt;0,$H$167,0)+IF(I116&gt;0,$I$167,0)+IF(J116&gt;0,$J$167,0)+IF(K116&gt;0,$K$167,0)+IF(L116&gt;0,$L$167,0)+IF(M116&gt;0,$M$167,0)+IF(N116&gt;0,$N$167,0)+IF(O116&gt;0,$O$167,0)+IF(P116&gt;0,$P$167,0)+IF(Q116&gt;0,$Q$167,0)+IF(R116&gt;0,$R$167,0)+IF(S116&gt;0,$S$167,0)+IF(T116&gt;0,$T$167,0)+IF(U116&gt;0,$U$167,0)+IF(V116&gt;0,$V$167,0)+IF(W116&gt;0,$W$167,0)+IF(X116&gt;0,$X$167,0)+IF(Y116&gt;0,$Y$167,0)+IF(Z116&gt;0,$Z$167,0)+IF(AA116&gt;0,$AA$167,0)+IF(AB116&gt;0,$AB$167,0)+IF(AC116&gt;0,$AC$167,0)+IF(AD116&gt;0,$AD$167,0)+IF(AE116&gt;0,$AE$167,0)+IF(AF116&gt;0,$AF$167,0)+IF(AG116&gt;0,$AG$167,0)</f>
        <v>10.78944542730757</v>
      </c>
      <c r="AI116" s="2">
        <f>SUM(H116:AG116)</f>
        <v>9</v>
      </c>
      <c r="AJ116" s="105">
        <f t="shared" si="2"/>
        <v>9</v>
      </c>
      <c r="AK116" s="106">
        <f t="shared" si="3"/>
        <v>1.198827269700841</v>
      </c>
    </row>
    <row r="117" spans="1:37" ht="15">
      <c r="A117" s="16">
        <v>114</v>
      </c>
      <c r="B117" s="40" t="s">
        <v>306</v>
      </c>
      <c r="C117" s="40" t="s">
        <v>305</v>
      </c>
      <c r="D117" s="13" t="s">
        <v>338</v>
      </c>
      <c r="E117" s="13">
        <v>1990</v>
      </c>
      <c r="F117" s="16" t="s">
        <v>307</v>
      </c>
      <c r="G117" s="16">
        <v>296</v>
      </c>
      <c r="H117" s="14">
        <v>2</v>
      </c>
      <c r="I117" s="14">
        <v>3</v>
      </c>
      <c r="J117" s="14">
        <v>2</v>
      </c>
      <c r="K117" s="14">
        <v>1</v>
      </c>
      <c r="L117" s="14">
        <v>1</v>
      </c>
      <c r="M117" s="14"/>
      <c r="N117" s="14">
        <v>2</v>
      </c>
      <c r="O117" s="14"/>
      <c r="P117" s="14">
        <v>2</v>
      </c>
      <c r="Q117" s="14">
        <v>1</v>
      </c>
      <c r="R117" s="14"/>
      <c r="S117" s="14"/>
      <c r="T117" s="14" t="s">
        <v>26</v>
      </c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">
        <f>IF(H117&gt;0,$H$167,0)+IF(I117&gt;0,$I$167,0)+IF(J117&gt;0,$J$167,0)+IF(K117&gt;0,$K$167,0)+IF(L117&gt;0,$L$167,0)+IF(M117&gt;0,$M$167,0)+IF(N117&gt;0,$N$167,0)+IF(O117&gt;0,$O$167,0)+IF(P117&gt;0,$P$167,0)+IF(Q117&gt;0,$Q$167,0)+IF(R117&gt;0,$R$167,0)+IF(S117&gt;0,$S$167,0)+IF(T117&gt;0,$T$167,0)+IF(U117&gt;0,$U$167,0)+IF(V117&gt;0,$V$167,0)+IF(W117&gt;0,$W$167,0)+IF(X117&gt;0,$X$167,0)+IF(Y117&gt;0,$Y$167,0)+IF(Z117&gt;0,$Z$167,0)+IF(AA117&gt;0,$AA$167,0)+IF(AB117&gt;0,$AB$167,0)+IF(AC117&gt;0,$AC$167,0)+IF(AD117&gt;0,$AD$167,0)+IF(AE117&gt;0,$AE$167,0)+IF(AF117&gt;0,$AF$167,0)+IF(AG117&gt;0,$AG$167,0)</f>
        <v>10.78944542730757</v>
      </c>
      <c r="AI117" s="2">
        <f>SUM(H117:AG117)</f>
        <v>14</v>
      </c>
      <c r="AJ117" s="105">
        <f t="shared" si="2"/>
        <v>8</v>
      </c>
      <c r="AK117" s="106">
        <f t="shared" si="3"/>
        <v>1.3486806784134462</v>
      </c>
    </row>
    <row r="118" spans="1:37" ht="15">
      <c r="A118" s="16">
        <v>115</v>
      </c>
      <c r="B118" s="40" t="s">
        <v>149</v>
      </c>
      <c r="C118" s="40" t="s">
        <v>388</v>
      </c>
      <c r="D118" s="13" t="s">
        <v>338</v>
      </c>
      <c r="E118" s="13">
        <v>1987</v>
      </c>
      <c r="F118" s="16" t="s">
        <v>330</v>
      </c>
      <c r="G118" s="16">
        <v>128</v>
      </c>
      <c r="H118" s="14">
        <v>1</v>
      </c>
      <c r="I118" s="14">
        <v>2</v>
      </c>
      <c r="J118" s="14">
        <v>1</v>
      </c>
      <c r="K118" s="14">
        <v>1</v>
      </c>
      <c r="L118" s="14">
        <v>1</v>
      </c>
      <c r="M118" s="14"/>
      <c r="N118" s="14">
        <v>3</v>
      </c>
      <c r="O118" s="14"/>
      <c r="P118" s="14"/>
      <c r="Q118" s="14">
        <v>2</v>
      </c>
      <c r="R118" s="14"/>
      <c r="S118" s="14">
        <v>5</v>
      </c>
      <c r="T118" s="14">
        <v>1</v>
      </c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">
        <f>IF(H118&gt;0,$H$167,0)+IF(I118&gt;0,$I$167,0)+IF(J118&gt;0,$J$167,0)+IF(K118&gt;0,$K$167,0)+IF(L118&gt;0,$L$167,0)+IF(M118&gt;0,$M$167,0)+IF(N118&gt;0,$N$167,0)+IF(O118&gt;0,$O$167,0)+IF(P118&gt;0,$P$167,0)+IF(Q118&gt;0,$Q$167,0)+IF(R118&gt;0,$R$167,0)+IF(S118&gt;0,$S$167,0)+IF(T118&gt;0,$T$167,0)+IF(U118&gt;0,$U$167,0)+IF(V118&gt;0,$V$167,0)+IF(W118&gt;0,$W$167,0)+IF(X118&gt;0,$X$167,0)+IF(Y118&gt;0,$Y$167,0)+IF(Z118&gt;0,$Z$167,0)+IF(AA118&gt;0,$AA$167,0)+IF(AB118&gt;0,$AB$167,0)+IF(AC118&gt;0,$AC$167,0)+IF(AD118&gt;0,$AD$167,0)+IF(AE118&gt;0,$AE$167,0)+IF(AF118&gt;0,$AF$167,0)+IF(AG118&gt;0,$AG$167,0)</f>
        <v>10.438086260158931</v>
      </c>
      <c r="AI118" s="2">
        <f>SUM(H118:AG118)</f>
        <v>17</v>
      </c>
      <c r="AJ118" s="105">
        <f t="shared" si="2"/>
        <v>9</v>
      </c>
      <c r="AK118" s="106">
        <f t="shared" si="3"/>
        <v>1.1597873622398813</v>
      </c>
    </row>
    <row r="119" spans="1:37" ht="15">
      <c r="A119" s="16">
        <v>116</v>
      </c>
      <c r="B119" s="40" t="s">
        <v>485</v>
      </c>
      <c r="C119" s="40" t="s">
        <v>250</v>
      </c>
      <c r="D119" s="13" t="s">
        <v>338</v>
      </c>
      <c r="E119" s="13"/>
      <c r="F119" s="16"/>
      <c r="G119" s="16"/>
      <c r="H119" s="14">
        <v>1</v>
      </c>
      <c r="I119" s="14">
        <v>3</v>
      </c>
      <c r="J119" s="14">
        <v>2</v>
      </c>
      <c r="K119" s="14">
        <v>1</v>
      </c>
      <c r="L119" s="14">
        <v>1</v>
      </c>
      <c r="M119" s="14"/>
      <c r="N119" s="14">
        <v>2</v>
      </c>
      <c r="O119" s="14"/>
      <c r="P119" s="14"/>
      <c r="Q119" s="14">
        <v>3</v>
      </c>
      <c r="R119" s="14"/>
      <c r="S119" s="14">
        <v>3</v>
      </c>
      <c r="T119" s="14">
        <v>1</v>
      </c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">
        <f>IF(H119&gt;0,$H$167,0)+IF(I119&gt;0,$I$167,0)+IF(J119&gt;0,$J$167,0)+IF(K119&gt;0,$K$167,0)+IF(L119&gt;0,$L$167,0)+IF(M119&gt;0,$M$167,0)+IF(N119&gt;0,$N$167,0)+IF(O119&gt;0,$O$167,0)+IF(P119&gt;0,$P$167,0)+IF(Q119&gt;0,$Q$167,0)+IF(R119&gt;0,$R$167,0)+IF(S119&gt;0,$S$167,0)+IF(T119&gt;0,$T$167,0)+IF(U119&gt;0,$U$167,0)+IF(V119&gt;0,$V$167,0)+IF(W119&gt;0,$W$167,0)+IF(X119&gt;0,$X$167,0)+IF(Y119&gt;0,$Y$167,0)+IF(Z119&gt;0,$Z$167,0)+IF(AA119&gt;0,$AA$167,0)+IF(AB119&gt;0,$AB$167,0)+IF(AC119&gt;0,$AC$167,0)+IF(AD119&gt;0,$AD$167,0)+IF(AE119&gt;0,$AE$167,0)+IF(AF119&gt;0,$AF$167,0)+IF(AG119&gt;0,$AG$167,0)</f>
        <v>10.438086260158931</v>
      </c>
      <c r="AI119" s="2">
        <f>SUM(H119:AG119)</f>
        <v>17</v>
      </c>
      <c r="AJ119" s="105">
        <f t="shared" si="2"/>
        <v>9</v>
      </c>
      <c r="AK119" s="106">
        <f t="shared" si="3"/>
        <v>1.1597873622398813</v>
      </c>
    </row>
    <row r="120" spans="1:37" ht="15">
      <c r="A120" s="16">
        <v>117</v>
      </c>
      <c r="B120" s="40" t="s">
        <v>113</v>
      </c>
      <c r="C120" s="40" t="s">
        <v>333</v>
      </c>
      <c r="D120" s="13" t="s">
        <v>338</v>
      </c>
      <c r="E120" s="13">
        <v>1984</v>
      </c>
      <c r="F120" s="16" t="s">
        <v>456</v>
      </c>
      <c r="G120" s="16">
        <v>181</v>
      </c>
      <c r="H120" s="14">
        <v>2</v>
      </c>
      <c r="I120" s="14">
        <v>1</v>
      </c>
      <c r="J120" s="14">
        <v>1</v>
      </c>
      <c r="K120" s="14">
        <v>1</v>
      </c>
      <c r="L120" s="14">
        <v>1</v>
      </c>
      <c r="M120" s="14"/>
      <c r="N120" s="14">
        <v>1</v>
      </c>
      <c r="O120" s="14"/>
      <c r="P120" s="14"/>
      <c r="Q120" s="14">
        <v>1</v>
      </c>
      <c r="R120" s="14"/>
      <c r="S120" s="14"/>
      <c r="T120" s="14">
        <v>1</v>
      </c>
      <c r="U120" s="14"/>
      <c r="V120" s="14"/>
      <c r="W120" s="14"/>
      <c r="X120" s="14">
        <v>3</v>
      </c>
      <c r="Y120" s="14"/>
      <c r="Z120" s="14"/>
      <c r="AA120" s="14"/>
      <c r="AB120" s="14"/>
      <c r="AC120" s="14"/>
      <c r="AD120" s="14"/>
      <c r="AE120" s="14"/>
      <c r="AF120" s="14"/>
      <c r="AG120" s="14"/>
      <c r="AH120" s="1">
        <f>IF(H120&gt;0,$H$167,0)+IF(I120&gt;0,$I$167,0)+IF(J120&gt;0,$J$167,0)+IF(K120&gt;0,$K$167,0)+IF(L120&gt;0,$L$167,0)+IF(M120&gt;0,$M$167,0)+IF(N120&gt;0,$N$167,0)+IF(O120&gt;0,$O$167,0)+IF(P120&gt;0,$P$167,0)+IF(Q120&gt;0,$Q$167,0)+IF(R120&gt;0,$R$167,0)+IF(S120&gt;0,$S$167,0)+IF(T120&gt;0,$T$167,0)+IF(U120&gt;0,$U$167,0)+IF(V120&gt;0,$V$167,0)+IF(W120&gt;0,$W$167,0)+IF(X120&gt;0,$X$167,0)+IF(Y120&gt;0,$Y$167,0)+IF(Z120&gt;0,$Z$167,0)+IF(AA120&gt;0,$AA$167,0)+IF(AB120&gt;0,$AB$167,0)+IF(AC120&gt;0,$AC$167,0)+IF(AD120&gt;0,$AD$167,0)+IF(AE120&gt;0,$AE$167,0)+IF(AF120&gt;0,$AF$167,0)+IF(AG120&gt;0,$AG$167,0)</f>
        <v>10.41873604515654</v>
      </c>
      <c r="AI120" s="2">
        <f>SUM(H120:AG120)</f>
        <v>12</v>
      </c>
      <c r="AJ120" s="105">
        <f t="shared" si="2"/>
        <v>9</v>
      </c>
      <c r="AK120" s="106">
        <f t="shared" si="3"/>
        <v>1.1576373383507268</v>
      </c>
    </row>
    <row r="121" spans="1:37" ht="15">
      <c r="A121" s="16">
        <v>118</v>
      </c>
      <c r="B121" s="40" t="s">
        <v>337</v>
      </c>
      <c r="C121" s="40" t="s">
        <v>332</v>
      </c>
      <c r="D121" s="13" t="s">
        <v>338</v>
      </c>
      <c r="E121" s="13"/>
      <c r="F121" s="16"/>
      <c r="G121" s="16"/>
      <c r="H121" s="14">
        <v>4</v>
      </c>
      <c r="I121" s="14">
        <v>1</v>
      </c>
      <c r="J121" s="14">
        <v>1</v>
      </c>
      <c r="K121" s="14">
        <v>1</v>
      </c>
      <c r="L121" s="14">
        <v>1</v>
      </c>
      <c r="M121" s="14"/>
      <c r="N121" s="14">
        <v>1</v>
      </c>
      <c r="O121" s="14"/>
      <c r="P121" s="14"/>
      <c r="Q121" s="14">
        <v>1</v>
      </c>
      <c r="R121" s="14"/>
      <c r="S121" s="14"/>
      <c r="T121" s="14">
        <v>1</v>
      </c>
      <c r="U121" s="14"/>
      <c r="V121" s="14"/>
      <c r="W121" s="14"/>
      <c r="X121" s="14">
        <v>2</v>
      </c>
      <c r="Y121" s="14"/>
      <c r="Z121" s="14"/>
      <c r="AA121" s="14"/>
      <c r="AB121" s="14"/>
      <c r="AC121" s="14"/>
      <c r="AD121" s="14"/>
      <c r="AE121" s="14"/>
      <c r="AF121" s="14"/>
      <c r="AG121" s="14"/>
      <c r="AH121" s="1">
        <f>IF(H121&gt;0,$H$167,0)+IF(I121&gt;0,$I$167,0)+IF(J121&gt;0,$J$167,0)+IF(K121&gt;0,$K$167,0)+IF(L121&gt;0,$L$167,0)+IF(M121&gt;0,$M$167,0)+IF(N121&gt;0,$N$167,0)+IF(O121&gt;0,$O$167,0)+IF(P121&gt;0,$P$167,0)+IF(Q121&gt;0,$Q$167,0)+IF(R121&gt;0,$R$167,0)+IF(S121&gt;0,$S$167,0)+IF(T121&gt;0,$T$167,0)+IF(U121&gt;0,$U$167,0)+IF(V121&gt;0,$V$167,0)+IF(W121&gt;0,$W$167,0)+IF(X121&gt;0,$X$167,0)+IF(Y121&gt;0,$Y$167,0)+IF(Z121&gt;0,$Z$167,0)+IF(AA121&gt;0,$AA$167,0)+IF(AB121&gt;0,$AB$167,0)+IF(AC121&gt;0,$AC$167,0)+IF(AD121&gt;0,$AD$167,0)+IF(AE121&gt;0,$AE$167,0)+IF(AF121&gt;0,$AF$167,0)+IF(AG121&gt;0,$AG$167,0)</f>
        <v>10.41873604515654</v>
      </c>
      <c r="AI121" s="2">
        <f>SUM(H121:AG121)</f>
        <v>13</v>
      </c>
      <c r="AJ121" s="105">
        <f t="shared" si="2"/>
        <v>9</v>
      </c>
      <c r="AK121" s="106">
        <f t="shared" si="3"/>
        <v>1.1576373383507268</v>
      </c>
    </row>
    <row r="122" spans="1:37" ht="15">
      <c r="A122" s="16">
        <v>119</v>
      </c>
      <c r="B122" s="40" t="s">
        <v>53</v>
      </c>
      <c r="C122" s="40" t="s">
        <v>401</v>
      </c>
      <c r="D122" s="13" t="s">
        <v>338</v>
      </c>
      <c r="E122" s="13">
        <v>1986</v>
      </c>
      <c r="F122" s="16" t="s">
        <v>384</v>
      </c>
      <c r="G122" s="16">
        <v>97</v>
      </c>
      <c r="H122" s="14">
        <v>3</v>
      </c>
      <c r="I122" s="14">
        <v>1</v>
      </c>
      <c r="J122" s="14">
        <v>1</v>
      </c>
      <c r="K122" s="14">
        <v>2</v>
      </c>
      <c r="L122" s="14">
        <v>1</v>
      </c>
      <c r="M122" s="14"/>
      <c r="N122" s="14">
        <v>1</v>
      </c>
      <c r="O122" s="14"/>
      <c r="P122" s="14"/>
      <c r="Q122" s="14">
        <v>3</v>
      </c>
      <c r="R122" s="14"/>
      <c r="S122" s="14"/>
      <c r="T122" s="14">
        <v>1</v>
      </c>
      <c r="U122" s="14"/>
      <c r="V122" s="14"/>
      <c r="W122" s="14"/>
      <c r="X122" s="14">
        <v>1</v>
      </c>
      <c r="Y122" s="14"/>
      <c r="Z122" s="14"/>
      <c r="AA122" s="14"/>
      <c r="AB122" s="14"/>
      <c r="AC122" s="14"/>
      <c r="AD122" s="14"/>
      <c r="AE122" s="14"/>
      <c r="AF122" s="14"/>
      <c r="AG122" s="14"/>
      <c r="AH122" s="1">
        <f>IF(H122&gt;0,$H$167,0)+IF(I122&gt;0,$I$167,0)+IF(J122&gt;0,$J$167,0)+IF(K122&gt;0,$K$167,0)+IF(L122&gt;0,$L$167,0)+IF(M122&gt;0,$M$167,0)+IF(N122&gt;0,$N$167,0)+IF(O122&gt;0,$O$167,0)+IF(P122&gt;0,$P$167,0)+IF(Q122&gt;0,$Q$167,0)+IF(R122&gt;0,$R$167,0)+IF(S122&gt;0,$S$167,0)+IF(T122&gt;0,$T$167,0)+IF(U122&gt;0,$U$167,0)+IF(V122&gt;0,$V$167,0)+IF(W122&gt;0,$W$167,0)+IF(X122&gt;0,$X$167,0)+IF(Y122&gt;0,$Y$167,0)+IF(Z122&gt;0,$Z$167,0)+IF(AA122&gt;0,$AA$167,0)+IF(AB122&gt;0,$AB$167,0)+IF(AC122&gt;0,$AC$167,0)+IF(AD122&gt;0,$AD$167,0)+IF(AE122&gt;0,$AE$167,0)+IF(AF122&gt;0,$AF$167,0)+IF(AG122&gt;0,$AG$167,0)</f>
        <v>10.41873604515654</v>
      </c>
      <c r="AI122" s="2">
        <f>SUM(H122:AG122)</f>
        <v>14</v>
      </c>
      <c r="AJ122" s="105">
        <f t="shared" si="2"/>
        <v>9</v>
      </c>
      <c r="AK122" s="106">
        <f t="shared" si="3"/>
        <v>1.1576373383507268</v>
      </c>
    </row>
    <row r="123" spans="1:37" ht="15">
      <c r="A123" s="16">
        <v>120</v>
      </c>
      <c r="B123" s="40" t="s">
        <v>335</v>
      </c>
      <c r="C123" s="40" t="s">
        <v>474</v>
      </c>
      <c r="D123" s="13" t="s">
        <v>338</v>
      </c>
      <c r="E123" s="13">
        <v>1995</v>
      </c>
      <c r="F123" s="16" t="s">
        <v>336</v>
      </c>
      <c r="G123" s="16">
        <v>64</v>
      </c>
      <c r="H123" s="14">
        <v>1</v>
      </c>
      <c r="I123" s="14">
        <v>1</v>
      </c>
      <c r="J123" s="14">
        <v>4</v>
      </c>
      <c r="K123" s="14">
        <v>1</v>
      </c>
      <c r="L123" s="14">
        <v>1</v>
      </c>
      <c r="M123" s="14"/>
      <c r="N123" s="14">
        <v>1</v>
      </c>
      <c r="O123" s="14"/>
      <c r="P123" s="14"/>
      <c r="Q123" s="14">
        <v>3</v>
      </c>
      <c r="R123" s="14"/>
      <c r="S123" s="14"/>
      <c r="T123" s="14">
        <v>1</v>
      </c>
      <c r="U123" s="14"/>
      <c r="V123" s="14"/>
      <c r="W123" s="14"/>
      <c r="X123" s="14">
        <v>4</v>
      </c>
      <c r="Y123" s="14"/>
      <c r="Z123" s="14"/>
      <c r="AA123" s="14"/>
      <c r="AB123" s="14"/>
      <c r="AC123" s="14"/>
      <c r="AD123" s="14"/>
      <c r="AE123" s="14"/>
      <c r="AF123" s="14"/>
      <c r="AG123" s="14"/>
      <c r="AH123" s="1">
        <f>IF(H123&gt;0,$H$167,0)+IF(I123&gt;0,$I$167,0)+IF(J123&gt;0,$J$167,0)+IF(K123&gt;0,$K$167,0)+IF(L123&gt;0,$L$167,0)+IF(M123&gt;0,$M$167,0)+IF(N123&gt;0,$N$167,0)+IF(O123&gt;0,$O$167,0)+IF(P123&gt;0,$P$167,0)+IF(Q123&gt;0,$Q$167,0)+IF(R123&gt;0,$R$167,0)+IF(S123&gt;0,$S$167,0)+IF(T123&gt;0,$T$167,0)+IF(U123&gt;0,$U$167,0)+IF(V123&gt;0,$V$167,0)+IF(W123&gt;0,$W$167,0)+IF(X123&gt;0,$X$167,0)+IF(Y123&gt;0,$Y$167,0)+IF(Z123&gt;0,$Z$167,0)+IF(AA123&gt;0,$AA$167,0)+IF(AB123&gt;0,$AB$167,0)+IF(AC123&gt;0,$AC$167,0)+IF(AD123&gt;0,$AD$167,0)+IF(AE123&gt;0,$AE$167,0)+IF(AF123&gt;0,$AF$167,0)+IF(AG123&gt;0,$AG$167,0)</f>
        <v>10.41873604515654</v>
      </c>
      <c r="AI123" s="2">
        <f>SUM(H123:AG123)</f>
        <v>17</v>
      </c>
      <c r="AJ123" s="105">
        <f t="shared" si="2"/>
        <v>9</v>
      </c>
      <c r="AK123" s="106">
        <f t="shared" si="3"/>
        <v>1.1576373383507268</v>
      </c>
    </row>
    <row r="124" spans="1:37" ht="15">
      <c r="A124" s="16">
        <v>121</v>
      </c>
      <c r="B124" s="40" t="s">
        <v>397</v>
      </c>
      <c r="C124" s="40" t="s">
        <v>396</v>
      </c>
      <c r="D124" s="13" t="s">
        <v>338</v>
      </c>
      <c r="E124" s="13">
        <v>1993</v>
      </c>
      <c r="F124" s="16" t="s">
        <v>140</v>
      </c>
      <c r="G124" s="16">
        <v>89</v>
      </c>
      <c r="H124" s="14">
        <v>1</v>
      </c>
      <c r="I124" s="14">
        <v>3</v>
      </c>
      <c r="J124" s="14">
        <v>4</v>
      </c>
      <c r="K124" s="14">
        <v>1</v>
      </c>
      <c r="L124" s="14">
        <v>1</v>
      </c>
      <c r="M124" s="14"/>
      <c r="N124" s="14">
        <v>1</v>
      </c>
      <c r="O124" s="14"/>
      <c r="P124" s="14"/>
      <c r="Q124" s="14">
        <v>4</v>
      </c>
      <c r="R124" s="14"/>
      <c r="S124" s="14"/>
      <c r="T124" s="14">
        <v>1</v>
      </c>
      <c r="U124" s="14"/>
      <c r="V124" s="14"/>
      <c r="W124" s="14"/>
      <c r="X124" s="14">
        <v>3</v>
      </c>
      <c r="Y124" s="14"/>
      <c r="Z124" s="14"/>
      <c r="AA124" s="14"/>
      <c r="AB124" s="14"/>
      <c r="AC124" s="14"/>
      <c r="AD124" s="14"/>
      <c r="AE124" s="14"/>
      <c r="AF124" s="14"/>
      <c r="AG124" s="14"/>
      <c r="AH124" s="1">
        <f>IF(H124&gt;0,$H$167,0)+IF(I124&gt;0,$I$167,0)+IF(J124&gt;0,$J$167,0)+IF(K124&gt;0,$K$167,0)+IF(L124&gt;0,$L$167,0)+IF(M124&gt;0,$M$167,0)+IF(N124&gt;0,$N$167,0)+IF(O124&gt;0,$O$167,0)+IF(P124&gt;0,$P$167,0)+IF(Q124&gt;0,$Q$167,0)+IF(R124&gt;0,$R$167,0)+IF(S124&gt;0,$S$167,0)+IF(T124&gt;0,$T$167,0)+IF(U124&gt;0,$U$167,0)+IF(V124&gt;0,$V$167,0)+IF(W124&gt;0,$W$167,0)+IF(X124&gt;0,$X$167,0)+IF(Y124&gt;0,$Y$167,0)+IF(Z124&gt;0,$Z$167,0)+IF(AA124&gt;0,$AA$167,0)+IF(AB124&gt;0,$AB$167,0)+IF(AC124&gt;0,$AC$167,0)+IF(AD124&gt;0,$AD$167,0)+IF(AE124&gt;0,$AE$167,0)+IF(AF124&gt;0,$AF$167,0)+IF(AG124&gt;0,$AG$167,0)</f>
        <v>10.41873604515654</v>
      </c>
      <c r="AI124" s="2">
        <f>SUM(H124:AG124)</f>
        <v>19</v>
      </c>
      <c r="AJ124" s="105">
        <f t="shared" si="2"/>
        <v>9</v>
      </c>
      <c r="AK124" s="106">
        <f t="shared" si="3"/>
        <v>1.1576373383507268</v>
      </c>
    </row>
    <row r="125" spans="1:37" ht="15">
      <c r="A125" s="16">
        <v>122</v>
      </c>
      <c r="B125" s="40" t="s">
        <v>464</v>
      </c>
      <c r="C125" s="40" t="s">
        <v>474</v>
      </c>
      <c r="D125" s="13" t="s">
        <v>338</v>
      </c>
      <c r="E125" s="13">
        <v>1974</v>
      </c>
      <c r="F125" s="16" t="s">
        <v>384</v>
      </c>
      <c r="G125" s="16">
        <v>88</v>
      </c>
      <c r="H125" s="14">
        <v>4</v>
      </c>
      <c r="I125" s="14">
        <v>7</v>
      </c>
      <c r="J125" s="14">
        <v>4</v>
      </c>
      <c r="K125" s="14">
        <v>1</v>
      </c>
      <c r="L125" s="14">
        <v>1</v>
      </c>
      <c r="M125" s="14"/>
      <c r="N125" s="14">
        <v>3</v>
      </c>
      <c r="O125" s="14"/>
      <c r="P125" s="14"/>
      <c r="Q125" s="14">
        <v>3</v>
      </c>
      <c r="R125" s="14"/>
      <c r="S125" s="14"/>
      <c r="T125" s="14">
        <v>1</v>
      </c>
      <c r="U125" s="14"/>
      <c r="V125" s="14"/>
      <c r="W125" s="14"/>
      <c r="X125" s="14">
        <v>1</v>
      </c>
      <c r="Y125" s="14"/>
      <c r="Z125" s="14"/>
      <c r="AA125" s="14"/>
      <c r="AB125" s="14"/>
      <c r="AC125" s="14"/>
      <c r="AD125" s="14"/>
      <c r="AE125" s="14"/>
      <c r="AF125" s="14"/>
      <c r="AG125" s="14"/>
      <c r="AH125" s="1">
        <f>IF(H125&gt;0,$H$167,0)+IF(I125&gt;0,$I$167,0)+IF(J125&gt;0,$J$167,0)+IF(K125&gt;0,$K$167,0)+IF(L125&gt;0,$L$167,0)+IF(M125&gt;0,$M$167,0)+IF(N125&gt;0,$N$167,0)+IF(O125&gt;0,$O$167,0)+IF(P125&gt;0,$P$167,0)+IF(Q125&gt;0,$Q$167,0)+IF(R125&gt;0,$R$167,0)+IF(S125&gt;0,$S$167,0)+IF(T125&gt;0,$T$167,0)+IF(U125&gt;0,$U$167,0)+IF(V125&gt;0,$V$167,0)+IF(W125&gt;0,$W$167,0)+IF(X125&gt;0,$X$167,0)+IF(Y125&gt;0,$Y$167,0)+IF(Z125&gt;0,$Z$167,0)+IF(AA125&gt;0,$AA$167,0)+IF(AB125&gt;0,$AB$167,0)+IF(AC125&gt;0,$AC$167,0)+IF(AD125&gt;0,$AD$167,0)+IF(AE125&gt;0,$AE$167,0)+IF(AF125&gt;0,$AF$167,0)+IF(AG125&gt;0,$AG$167,0)</f>
        <v>10.41873604515654</v>
      </c>
      <c r="AI125" s="2">
        <f>SUM(H125:AG125)</f>
        <v>25</v>
      </c>
      <c r="AJ125" s="105">
        <f t="shared" si="2"/>
        <v>9</v>
      </c>
      <c r="AK125" s="106">
        <f t="shared" si="3"/>
        <v>1.1576373383507268</v>
      </c>
    </row>
    <row r="126" spans="1:37" ht="15">
      <c r="A126" s="16">
        <v>123</v>
      </c>
      <c r="B126" s="40" t="s">
        <v>380</v>
      </c>
      <c r="C126" s="40" t="s">
        <v>474</v>
      </c>
      <c r="D126" s="13" t="s">
        <v>338</v>
      </c>
      <c r="E126" s="13">
        <v>1980</v>
      </c>
      <c r="F126" s="16" t="s">
        <v>271</v>
      </c>
      <c r="G126" s="16">
        <v>170</v>
      </c>
      <c r="H126" s="14">
        <v>1</v>
      </c>
      <c r="I126" s="14">
        <v>1</v>
      </c>
      <c r="J126" s="14">
        <v>1</v>
      </c>
      <c r="K126" s="14">
        <v>1</v>
      </c>
      <c r="L126" s="14">
        <v>1</v>
      </c>
      <c r="M126" s="14"/>
      <c r="N126" s="14">
        <v>1</v>
      </c>
      <c r="O126" s="14">
        <v>3</v>
      </c>
      <c r="P126" s="14"/>
      <c r="Q126" s="14">
        <v>1</v>
      </c>
      <c r="R126" s="14"/>
      <c r="S126" s="14"/>
      <c r="T126" s="14">
        <v>1</v>
      </c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">
        <f>IF(H126&gt;0,$H$167,0)+IF(I126&gt;0,$I$167,0)+IF(J126&gt;0,$J$167,0)+IF(K126&gt;0,$K$167,0)+IF(L126&gt;0,$L$167,0)+IF(M126&gt;0,$M$167,0)+IF(N126&gt;0,$N$167,0)+IF(O126&gt;0,$O$167,0)+IF(P126&gt;0,$P$167,0)+IF(Q126&gt;0,$Q$167,0)+IF(R126&gt;0,$R$167,0)+IF(S126&gt;0,$S$167,0)+IF(T126&gt;0,$T$167,0)+IF(U126&gt;0,$U$167,0)+IF(V126&gt;0,$V$167,0)+IF(W126&gt;0,$W$167,0)+IF(X126&gt;0,$X$167,0)+IF(Y126&gt;0,$Y$167,0)+IF(Z126&gt;0,$Z$167,0)+IF(AA126&gt;0,$AA$167,0)+IF(AB126&gt;0,$AB$167,0)+IF(AC126&gt;0,$AC$167,0)+IF(AD126&gt;0,$AD$167,0)+IF(AE126&gt;0,$AE$167,0)+IF(AF126&gt;0,$AF$167,0)+IF(AG126&gt;0,$AG$167,0)</f>
        <v>10.399801963810116</v>
      </c>
      <c r="AI126" s="2">
        <f>SUM(H126:AG126)</f>
        <v>11</v>
      </c>
      <c r="AJ126" s="105">
        <f t="shared" si="2"/>
        <v>9</v>
      </c>
      <c r="AK126" s="106">
        <f t="shared" si="3"/>
        <v>1.1555335515344574</v>
      </c>
    </row>
    <row r="127" spans="1:37" ht="15">
      <c r="A127" s="16">
        <v>124</v>
      </c>
      <c r="B127" s="40" t="s">
        <v>274</v>
      </c>
      <c r="C127" s="40" t="s">
        <v>473</v>
      </c>
      <c r="D127" s="13" t="s">
        <v>338</v>
      </c>
      <c r="E127" s="13">
        <v>1974</v>
      </c>
      <c r="F127" s="16" t="s">
        <v>330</v>
      </c>
      <c r="G127" s="16">
        <v>167</v>
      </c>
      <c r="H127" s="14">
        <v>2</v>
      </c>
      <c r="I127" s="14">
        <v>1</v>
      </c>
      <c r="J127" s="14">
        <v>1</v>
      </c>
      <c r="K127" s="14">
        <v>1</v>
      </c>
      <c r="L127" s="14">
        <v>1</v>
      </c>
      <c r="M127" s="14"/>
      <c r="N127" s="14">
        <v>1</v>
      </c>
      <c r="O127" s="14">
        <v>2</v>
      </c>
      <c r="P127" s="14"/>
      <c r="Q127" s="14">
        <v>1</v>
      </c>
      <c r="R127" s="14"/>
      <c r="S127" s="14"/>
      <c r="T127" s="14">
        <v>1</v>
      </c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">
        <f>IF(H127&gt;0,$H$167,0)+IF(I127&gt;0,$I$167,0)+IF(J127&gt;0,$J$167,0)+IF(K127&gt;0,$K$167,0)+IF(L127&gt;0,$L$167,0)+IF(M127&gt;0,$M$167,0)+IF(N127&gt;0,$N$167,0)+IF(O127&gt;0,$O$167,0)+IF(P127&gt;0,$P$167,0)+IF(Q127&gt;0,$Q$167,0)+IF(R127&gt;0,$R$167,0)+IF(S127&gt;0,$S$167,0)+IF(T127&gt;0,$T$167,0)+IF(U127&gt;0,$U$167,0)+IF(V127&gt;0,$V$167,0)+IF(W127&gt;0,$W$167,0)+IF(X127&gt;0,$X$167,0)+IF(Y127&gt;0,$Y$167,0)+IF(Z127&gt;0,$Z$167,0)+IF(AA127&gt;0,$AA$167,0)+IF(AB127&gt;0,$AB$167,0)+IF(AC127&gt;0,$AC$167,0)+IF(AD127&gt;0,$AD$167,0)+IF(AE127&gt;0,$AE$167,0)+IF(AF127&gt;0,$AF$167,0)+IF(AG127&gt;0,$AG$167,0)</f>
        <v>10.399801963810116</v>
      </c>
      <c r="AI127" s="2">
        <f>SUM(H127:AG127)</f>
        <v>11</v>
      </c>
      <c r="AJ127" s="105">
        <f t="shared" si="2"/>
        <v>9</v>
      </c>
      <c r="AK127" s="106">
        <f t="shared" si="3"/>
        <v>1.1555335515344574</v>
      </c>
    </row>
    <row r="128" spans="1:37" ht="15">
      <c r="A128" s="16">
        <v>125</v>
      </c>
      <c r="B128" s="40" t="s">
        <v>279</v>
      </c>
      <c r="C128" s="40" t="s">
        <v>362</v>
      </c>
      <c r="D128" s="13" t="s">
        <v>338</v>
      </c>
      <c r="E128" s="13">
        <v>1988</v>
      </c>
      <c r="F128" s="16" t="s">
        <v>407</v>
      </c>
      <c r="G128" s="16">
        <v>162</v>
      </c>
      <c r="H128" s="14">
        <v>3</v>
      </c>
      <c r="I128" s="14">
        <v>1</v>
      </c>
      <c r="J128" s="14">
        <v>2</v>
      </c>
      <c r="K128" s="14">
        <v>1</v>
      </c>
      <c r="L128" s="14">
        <v>1</v>
      </c>
      <c r="M128" s="14"/>
      <c r="N128" s="14">
        <v>2</v>
      </c>
      <c r="O128" s="14">
        <v>2</v>
      </c>
      <c r="P128" s="14"/>
      <c r="Q128" s="14">
        <v>1</v>
      </c>
      <c r="R128" s="14"/>
      <c r="S128" s="14"/>
      <c r="T128" s="14">
        <v>1</v>
      </c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">
        <f>IF(H128&gt;0,$H$167,0)+IF(I128&gt;0,$I$167,0)+IF(J128&gt;0,$J$167,0)+IF(K128&gt;0,$K$167,0)+IF(L128&gt;0,$L$167,0)+IF(M128&gt;0,$M$167,0)+IF(N128&gt;0,$N$167,0)+IF(O128&gt;0,$O$167,0)+IF(P128&gt;0,$P$167,0)+IF(Q128&gt;0,$Q$167,0)+IF(R128&gt;0,$R$167,0)+IF(S128&gt;0,$S$167,0)+IF(T128&gt;0,$T$167,0)+IF(U128&gt;0,$U$167,0)+IF(V128&gt;0,$V$167,0)+IF(W128&gt;0,$W$167,0)+IF(X128&gt;0,$X$167,0)+IF(Y128&gt;0,$Y$167,0)+IF(Z128&gt;0,$Z$167,0)+IF(AA128&gt;0,$AA$167,0)+IF(AB128&gt;0,$AB$167,0)+IF(AC128&gt;0,$AC$167,0)+IF(AD128&gt;0,$AD$167,0)+IF(AE128&gt;0,$AE$167,0)+IF(AF128&gt;0,$AF$167,0)+IF(AG128&gt;0,$AG$167,0)</f>
        <v>10.399801963810116</v>
      </c>
      <c r="AI128" s="2">
        <f>SUM(H128:AG128)</f>
        <v>14</v>
      </c>
      <c r="AJ128" s="105">
        <f t="shared" si="2"/>
        <v>9</v>
      </c>
      <c r="AK128" s="106">
        <f t="shared" si="3"/>
        <v>1.1555335515344574</v>
      </c>
    </row>
    <row r="129" spans="1:37" ht="15">
      <c r="A129" s="16">
        <v>126</v>
      </c>
      <c r="B129" s="40" t="s">
        <v>212</v>
      </c>
      <c r="C129" s="40" t="s">
        <v>365</v>
      </c>
      <c r="D129" s="13" t="s">
        <v>338</v>
      </c>
      <c r="E129" s="13">
        <v>1992</v>
      </c>
      <c r="F129" s="16" t="s">
        <v>213</v>
      </c>
      <c r="G129" s="16">
        <v>225</v>
      </c>
      <c r="H129" s="14">
        <v>4</v>
      </c>
      <c r="I129" s="14">
        <v>1</v>
      </c>
      <c r="J129" s="14">
        <v>1</v>
      </c>
      <c r="K129" s="14">
        <v>1</v>
      </c>
      <c r="L129" s="14">
        <v>1</v>
      </c>
      <c r="M129" s="14">
        <v>4</v>
      </c>
      <c r="N129" s="14">
        <v>2</v>
      </c>
      <c r="O129" s="14"/>
      <c r="P129" s="14"/>
      <c r="Q129" s="14">
        <v>1</v>
      </c>
      <c r="R129" s="14"/>
      <c r="S129" s="14"/>
      <c r="T129" s="14">
        <v>1</v>
      </c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">
        <f>IF(H129&gt;0,$H$167,0)+IF(I129&gt;0,$I$167,0)+IF(J129&gt;0,$J$167,0)+IF(K129&gt;0,$K$167,0)+IF(L129&gt;0,$L$167,0)+IF(M129&gt;0,$M$167,0)+IF(N129&gt;0,$N$167,0)+IF(O129&gt;0,$O$167,0)+IF(P129&gt;0,$P$167,0)+IF(Q129&gt;0,$Q$167,0)+IF(R129&gt;0,$R$167,0)+IF(S129&gt;0,$S$167,0)+IF(T129&gt;0,$T$167,0)+IF(U129&gt;0,$U$167,0)+IF(V129&gt;0,$V$167,0)+IF(W129&gt;0,$W$167,0)+IF(X129&gt;0,$X$167,0)+IF(Y129&gt;0,$Y$167,0)+IF(Z129&gt;0,$Z$167,0)+IF(AA129&gt;0,$AA$167,0)+IF(AB129&gt;0,$AB$167,0)+IF(AC129&gt;0,$AC$167,0)+IF(AD129&gt;0,$AD$167,0)+IF(AE129&gt;0,$AE$167,0)+IF(AF129&gt;0,$AF$167,0)+IF(AG129&gt;0,$AG$167,0)</f>
        <v>10.11732593939861</v>
      </c>
      <c r="AI129" s="2">
        <f>SUM(H129:AG129)</f>
        <v>16</v>
      </c>
      <c r="AJ129" s="105">
        <f t="shared" si="2"/>
        <v>9</v>
      </c>
      <c r="AK129" s="106">
        <f t="shared" si="3"/>
        <v>1.1241473265998456</v>
      </c>
    </row>
    <row r="130" spans="1:37" ht="15">
      <c r="A130" s="16">
        <v>127</v>
      </c>
      <c r="B130" s="40" t="s">
        <v>221</v>
      </c>
      <c r="C130" s="40" t="s">
        <v>220</v>
      </c>
      <c r="D130" s="13" t="s">
        <v>338</v>
      </c>
      <c r="E130" s="13">
        <v>1974</v>
      </c>
      <c r="F130" s="16" t="s">
        <v>330</v>
      </c>
      <c r="G130" s="16">
        <v>218</v>
      </c>
      <c r="H130" s="14">
        <v>1</v>
      </c>
      <c r="I130" s="14">
        <v>4</v>
      </c>
      <c r="J130" s="14">
        <v>1</v>
      </c>
      <c r="K130" s="14">
        <v>1</v>
      </c>
      <c r="L130" s="14">
        <v>1</v>
      </c>
      <c r="M130" s="14">
        <v>6</v>
      </c>
      <c r="N130" s="14">
        <v>1</v>
      </c>
      <c r="O130" s="14"/>
      <c r="P130" s="14"/>
      <c r="Q130" s="14">
        <v>1</v>
      </c>
      <c r="R130" s="14"/>
      <c r="S130" s="14"/>
      <c r="T130" s="14">
        <v>1</v>
      </c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">
        <f>IF(H130&gt;0,$H$167,0)+IF(I130&gt;0,$I$167,0)+IF(J130&gt;0,$J$167,0)+IF(K130&gt;0,$K$167,0)+IF(L130&gt;0,$L$167,0)+IF(M130&gt;0,$M$167,0)+IF(N130&gt;0,$N$167,0)+IF(O130&gt;0,$O$167,0)+IF(P130&gt;0,$P$167,0)+IF(Q130&gt;0,$Q$167,0)+IF(R130&gt;0,$R$167,0)+IF(S130&gt;0,$S$167,0)+IF(T130&gt;0,$T$167,0)+IF(U130&gt;0,$U$167,0)+IF(V130&gt;0,$V$167,0)+IF(W130&gt;0,$W$167,0)+IF(X130&gt;0,$X$167,0)+IF(Y130&gt;0,$Y$167,0)+IF(Z130&gt;0,$Z$167,0)+IF(AA130&gt;0,$AA$167,0)+IF(AB130&gt;0,$AB$167,0)+IF(AC130&gt;0,$AC$167,0)+IF(AD130&gt;0,$AD$167,0)+IF(AE130&gt;0,$AE$167,0)+IF(AF130&gt;0,$AF$167,0)+IF(AG130&gt;0,$AG$167,0)</f>
        <v>10.11732593939861</v>
      </c>
      <c r="AI130" s="2">
        <f>SUM(H130:AG130)</f>
        <v>17</v>
      </c>
      <c r="AJ130" s="105">
        <f t="shared" si="2"/>
        <v>9</v>
      </c>
      <c r="AK130" s="106">
        <f t="shared" si="3"/>
        <v>1.1241473265998456</v>
      </c>
    </row>
    <row r="131" spans="1:37" ht="15">
      <c r="A131" s="16">
        <v>128</v>
      </c>
      <c r="B131" s="40" t="s">
        <v>170</v>
      </c>
      <c r="C131" s="40" t="s">
        <v>468</v>
      </c>
      <c r="D131" s="13" t="s">
        <v>338</v>
      </c>
      <c r="E131" s="13">
        <v>1993</v>
      </c>
      <c r="F131" s="16" t="s">
        <v>330</v>
      </c>
      <c r="G131" s="16">
        <v>280</v>
      </c>
      <c r="H131" s="14">
        <v>1</v>
      </c>
      <c r="I131" s="14">
        <v>1</v>
      </c>
      <c r="J131" s="14">
        <v>1</v>
      </c>
      <c r="K131" s="14">
        <v>1</v>
      </c>
      <c r="L131" s="14">
        <v>1</v>
      </c>
      <c r="M131" s="14">
        <v>4</v>
      </c>
      <c r="N131" s="14">
        <v>4</v>
      </c>
      <c r="O131" s="14"/>
      <c r="P131" s="14"/>
      <c r="Q131" s="14">
        <v>5</v>
      </c>
      <c r="R131" s="14"/>
      <c r="S131" s="14"/>
      <c r="T131" s="14">
        <v>1</v>
      </c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">
        <f>IF(H131&gt;0,$H$167,0)+IF(I131&gt;0,$I$167,0)+IF(J131&gt;0,$J$167,0)+IF(K131&gt;0,$K$167,0)+IF(L131&gt;0,$L$167,0)+IF(M131&gt;0,$M$167,0)+IF(N131&gt;0,$N$167,0)+IF(O131&gt;0,$O$167,0)+IF(P131&gt;0,$P$167,0)+IF(Q131&gt;0,$Q$167,0)+IF(R131&gt;0,$R$167,0)+IF(S131&gt;0,$S$167,0)+IF(T131&gt;0,$T$167,0)+IF(U131&gt;0,$U$167,0)+IF(V131&gt;0,$V$167,0)+IF(W131&gt;0,$W$167,0)+IF(X131&gt;0,$X$167,0)+IF(Y131&gt;0,$Y$167,0)+IF(Z131&gt;0,$Z$167,0)+IF(AA131&gt;0,$AA$167,0)+IF(AB131&gt;0,$AB$167,0)+IF(AC131&gt;0,$AC$167,0)+IF(AD131&gt;0,$AD$167,0)+IF(AE131&gt;0,$AE$167,0)+IF(AF131&gt;0,$AF$167,0)+IF(AG131&gt;0,$AG$167,0)</f>
        <v>10.11732593939861</v>
      </c>
      <c r="AI131" s="2">
        <f>SUM(H131:AG131)</f>
        <v>19</v>
      </c>
      <c r="AJ131" s="105">
        <f t="shared" si="2"/>
        <v>9</v>
      </c>
      <c r="AK131" s="106">
        <f t="shared" si="3"/>
        <v>1.1241473265998456</v>
      </c>
    </row>
    <row r="132" spans="1:37" ht="15">
      <c r="A132" s="16">
        <v>129</v>
      </c>
      <c r="B132" s="40" t="s">
        <v>25</v>
      </c>
      <c r="C132" s="40" t="s">
        <v>331</v>
      </c>
      <c r="D132" s="13" t="s">
        <v>338</v>
      </c>
      <c r="E132" s="13"/>
      <c r="F132" s="16"/>
      <c r="G132" s="16"/>
      <c r="H132" s="14">
        <v>2</v>
      </c>
      <c r="I132" s="14">
        <v>4</v>
      </c>
      <c r="J132" s="14">
        <v>1</v>
      </c>
      <c r="K132" s="14">
        <v>1</v>
      </c>
      <c r="L132" s="14">
        <v>1</v>
      </c>
      <c r="M132" s="14">
        <v>8</v>
      </c>
      <c r="N132" s="14">
        <v>2</v>
      </c>
      <c r="O132" s="14"/>
      <c r="P132" s="14"/>
      <c r="Q132" s="14">
        <v>1</v>
      </c>
      <c r="R132" s="14"/>
      <c r="S132" s="14"/>
      <c r="T132" s="14">
        <v>1</v>
      </c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">
        <f>IF(H132&gt;0,$H$167,0)+IF(I132&gt;0,$I$167,0)+IF(J132&gt;0,$J$167,0)+IF(K132&gt;0,$K$167,0)+IF(L132&gt;0,$L$167,0)+IF(M132&gt;0,$M$167,0)+IF(N132&gt;0,$N$167,0)+IF(O132&gt;0,$O$167,0)+IF(P132&gt;0,$P$167,0)+IF(Q132&gt;0,$Q$167,0)+IF(R132&gt;0,$R$167,0)+IF(S132&gt;0,$S$167,0)+IF(T132&gt;0,$T$167,0)+IF(U132&gt;0,$U$167,0)+IF(V132&gt;0,$V$167,0)+IF(W132&gt;0,$W$167,0)+IF(X132&gt;0,$X$167,0)+IF(Y132&gt;0,$Y$167,0)+IF(Z132&gt;0,$Z$167,0)+IF(AA132&gt;0,$AA$167,0)+IF(AB132&gt;0,$AB$167,0)+IF(AC132&gt;0,$AC$167,0)+IF(AD132&gt;0,$AD$167,0)+IF(AE132&gt;0,$AE$167,0)+IF(AF132&gt;0,$AF$167,0)+IF(AG132&gt;0,$AG$167,0)</f>
        <v>10.11732593939861</v>
      </c>
      <c r="AI132" s="2">
        <f>SUM(H132:AG132)</f>
        <v>21</v>
      </c>
      <c r="AJ132" s="105">
        <f t="shared" si="2"/>
        <v>9</v>
      </c>
      <c r="AK132" s="106">
        <f t="shared" si="3"/>
        <v>1.1241473265998456</v>
      </c>
    </row>
    <row r="133" spans="1:37" ht="15">
      <c r="A133" s="16">
        <v>130</v>
      </c>
      <c r="B133" s="40" t="s">
        <v>299</v>
      </c>
      <c r="C133" s="40" t="s">
        <v>373</v>
      </c>
      <c r="D133" s="13" t="s">
        <v>338</v>
      </c>
      <c r="E133" s="13">
        <v>1993</v>
      </c>
      <c r="F133" s="16" t="s">
        <v>300</v>
      </c>
      <c r="G133" s="16">
        <v>299</v>
      </c>
      <c r="H133" s="14">
        <v>4</v>
      </c>
      <c r="I133" s="14">
        <v>1</v>
      </c>
      <c r="J133" s="14">
        <v>1</v>
      </c>
      <c r="K133" s="14">
        <v>1</v>
      </c>
      <c r="L133" s="14">
        <v>1</v>
      </c>
      <c r="M133" s="14"/>
      <c r="N133" s="14"/>
      <c r="O133" s="14"/>
      <c r="P133" s="14"/>
      <c r="Q133" s="14">
        <v>2</v>
      </c>
      <c r="R133" s="14">
        <v>1</v>
      </c>
      <c r="S133" s="14"/>
      <c r="T133" s="14">
        <v>1</v>
      </c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">
        <f>IF(H133&gt;0,$H$167,0)+IF(I133&gt;0,$I$167,0)+IF(J133&gt;0,$J$167,0)+IF(K133&gt;0,$K$167,0)+IF(L133&gt;0,$L$167,0)+IF(M133&gt;0,$M$167,0)+IF(N133&gt;0,$N$167,0)+IF(O133&gt;0,$O$167,0)+IF(P133&gt;0,$P$167,0)+IF(Q133&gt;0,$Q$167,0)+IF(R133&gt;0,$R$167,0)+IF(S133&gt;0,$S$167,0)+IF(T133&gt;0,$T$167,0)+IF(U133&gt;0,$U$167,0)+IF(V133&gt;0,$V$167,0)+IF(W133&gt;0,$W$167,0)+IF(X133&gt;0,$X$167,0)+IF(Y133&gt;0,$Y$167,0)+IF(Z133&gt;0,$Z$167,0)+IF(AA133&gt;0,$AA$167,0)+IF(AB133&gt;0,$AB$167,0)+IF(AC133&gt;0,$AC$167,0)+IF(AD133&gt;0,$AD$167,0)+IF(AE133&gt;0,$AE$167,0)+IF(AF133&gt;0,$AF$167,0)+IF(AG133&gt;0,$AG$167,0)</f>
        <v>10.113626848602744</v>
      </c>
      <c r="AI133" s="2">
        <f>SUM(H133:AG133)</f>
        <v>12</v>
      </c>
      <c r="AJ133" s="105">
        <f aca="true" t="shared" si="4" ref="AJ133:AJ165">COUNTIF(H133:AG133,"&gt;0")</f>
        <v>8</v>
      </c>
      <c r="AK133" s="106">
        <f aca="true" t="shared" si="5" ref="AK133:AK165">AH133/AJ133</f>
        <v>1.264203356075343</v>
      </c>
    </row>
    <row r="134" spans="1:37" ht="15">
      <c r="A134" s="16">
        <v>131</v>
      </c>
      <c r="B134" s="40" t="s">
        <v>202</v>
      </c>
      <c r="C134" s="40" t="s">
        <v>474</v>
      </c>
      <c r="D134" s="13" t="s">
        <v>338</v>
      </c>
      <c r="E134" s="13">
        <v>1986</v>
      </c>
      <c r="F134" s="16" t="s">
        <v>203</v>
      </c>
      <c r="G134" s="16">
        <v>233</v>
      </c>
      <c r="H134" s="14">
        <v>4</v>
      </c>
      <c r="I134" s="14">
        <v>2</v>
      </c>
      <c r="J134" s="14">
        <v>2</v>
      </c>
      <c r="K134" s="14">
        <v>1</v>
      </c>
      <c r="L134" s="14">
        <v>1</v>
      </c>
      <c r="M134" s="14"/>
      <c r="N134" s="14"/>
      <c r="O134" s="14"/>
      <c r="P134" s="14"/>
      <c r="Q134" s="14">
        <v>2</v>
      </c>
      <c r="R134" s="14"/>
      <c r="S134" s="14"/>
      <c r="T134" s="14">
        <v>1</v>
      </c>
      <c r="U134" s="14"/>
      <c r="V134" s="14"/>
      <c r="W134" s="14"/>
      <c r="X134" s="14">
        <v>2</v>
      </c>
      <c r="Y134" s="14"/>
      <c r="Z134" s="14"/>
      <c r="AA134" s="14"/>
      <c r="AB134" s="14"/>
      <c r="AC134" s="14"/>
      <c r="AD134" s="14"/>
      <c r="AE134" s="14"/>
      <c r="AF134" s="14"/>
      <c r="AG134" s="14"/>
      <c r="AH134" s="1">
        <f>IF(H134&gt;0,$H$167,0)+IF(I134&gt;0,$I$167,0)+IF(J134&gt;0,$J$167,0)+IF(K134&gt;0,$K$167,0)+IF(L134&gt;0,$L$167,0)+IF(M134&gt;0,$M$167,0)+IF(N134&gt;0,$N$167,0)+IF(O134&gt;0,$O$167,0)+IF(P134&gt;0,$P$167,0)+IF(Q134&gt;0,$Q$167,0)+IF(R134&gt;0,$R$167,0)+IF(S134&gt;0,$S$167,0)+IF(T134&gt;0,$T$167,0)+IF(U134&gt;0,$U$167,0)+IF(V134&gt;0,$V$167,0)+IF(W134&gt;0,$W$167,0)+IF(X134&gt;0,$X$167,0)+IF(Y134&gt;0,$Y$167,0)+IF(Z134&gt;0,$Z$167,0)+IF(AA134&gt;0,$AA$167,0)+IF(AB134&gt;0,$AB$167,0)+IF(AC134&gt;0,$AC$167,0)+IF(AD134&gt;0,$AD$167,0)+IF(AE134&gt;0,$AE$167,0)+IF(AF134&gt;0,$AF$167,0)+IF(AG134&gt;0,$AG$167,0)</f>
        <v>9.261593188013682</v>
      </c>
      <c r="AI134" s="2">
        <f>SUM(H134:AG134)</f>
        <v>15</v>
      </c>
      <c r="AJ134" s="105">
        <f t="shared" si="4"/>
        <v>8</v>
      </c>
      <c r="AK134" s="106">
        <f t="shared" si="5"/>
        <v>1.1576991485017103</v>
      </c>
    </row>
    <row r="135" spans="1:37" ht="15">
      <c r="A135" s="16">
        <v>132</v>
      </c>
      <c r="B135" s="40" t="s">
        <v>217</v>
      </c>
      <c r="C135" s="40" t="s">
        <v>216</v>
      </c>
      <c r="D135" s="13" t="s">
        <v>338</v>
      </c>
      <c r="E135" s="13">
        <v>1989</v>
      </c>
      <c r="F135" s="16" t="s">
        <v>330</v>
      </c>
      <c r="G135" s="16">
        <v>223</v>
      </c>
      <c r="H135" s="14"/>
      <c r="I135" s="14">
        <v>1</v>
      </c>
      <c r="J135" s="14">
        <v>2</v>
      </c>
      <c r="K135" s="14">
        <v>1</v>
      </c>
      <c r="L135" s="14">
        <v>1</v>
      </c>
      <c r="M135" s="14">
        <v>3</v>
      </c>
      <c r="N135" s="14">
        <v>3</v>
      </c>
      <c r="O135" s="14"/>
      <c r="P135" s="14"/>
      <c r="Q135" s="14">
        <v>1</v>
      </c>
      <c r="R135" s="14"/>
      <c r="S135" s="14"/>
      <c r="T135" s="14">
        <v>1</v>
      </c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">
        <f>IF(H135&gt;0,$H$167,0)+IF(I135&gt;0,$I$167,0)+IF(J135&gt;0,$J$167,0)+IF(K135&gt;0,$K$167,0)+IF(L135&gt;0,$L$167,0)+IF(M135&gt;0,$M$167,0)+IF(N135&gt;0,$N$167,0)+IF(O135&gt;0,$O$167,0)+IF(P135&gt;0,$P$167,0)+IF(Q135&gt;0,$Q$167,0)+IF(R135&gt;0,$R$167,0)+IF(S135&gt;0,$S$167,0)+IF(T135&gt;0,$T$167,0)+IF(U135&gt;0,$U$167,0)+IF(V135&gt;0,$V$167,0)+IF(W135&gt;0,$W$167,0)+IF(X135&gt;0,$X$167,0)+IF(Y135&gt;0,$Y$167,0)+IF(Z135&gt;0,$Z$167,0)+IF(AA135&gt;0,$AA$167,0)+IF(AB135&gt;0,$AB$167,0)+IF(AC135&gt;0,$AC$167,0)+IF(AD135&gt;0,$AD$167,0)+IF(AE135&gt;0,$AE$167,0)+IF(AF135&gt;0,$AF$167,0)+IF(AG135&gt;0,$AG$167,0)</f>
        <v>8.976480868976074</v>
      </c>
      <c r="AI135" s="2">
        <f>SUM(H135:AG135)</f>
        <v>13</v>
      </c>
      <c r="AJ135" s="105">
        <f t="shared" si="4"/>
        <v>8</v>
      </c>
      <c r="AK135" s="106">
        <f t="shared" si="5"/>
        <v>1.1220601086220092</v>
      </c>
    </row>
    <row r="136" spans="1:37" ht="15">
      <c r="A136" s="16">
        <v>133</v>
      </c>
      <c r="B136" s="40" t="s">
        <v>180</v>
      </c>
      <c r="C136" s="40" t="s">
        <v>150</v>
      </c>
      <c r="D136" s="13" t="s">
        <v>338</v>
      </c>
      <c r="E136" s="13">
        <v>1988</v>
      </c>
      <c r="F136" s="16" t="s">
        <v>236</v>
      </c>
      <c r="G136" s="16">
        <v>78</v>
      </c>
      <c r="H136" s="14"/>
      <c r="I136" s="14">
        <v>2</v>
      </c>
      <c r="J136" s="14">
        <v>2</v>
      </c>
      <c r="K136" s="14">
        <v>1</v>
      </c>
      <c r="L136" s="14">
        <v>1</v>
      </c>
      <c r="M136" s="14">
        <v>4</v>
      </c>
      <c r="N136" s="14">
        <v>1</v>
      </c>
      <c r="O136" s="14"/>
      <c r="P136" s="14"/>
      <c r="Q136" s="14">
        <v>2</v>
      </c>
      <c r="R136" s="14"/>
      <c r="S136" s="14"/>
      <c r="T136" s="14">
        <v>1</v>
      </c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">
        <f>IF(H136&gt;0,$H$167,0)+IF(I136&gt;0,$I$167,0)+IF(J136&gt;0,$J$167,0)+IF(K136&gt;0,$K$167,0)+IF(L136&gt;0,$L$167,0)+IF(M136&gt;0,$M$167,0)+IF(N136&gt;0,$N$167,0)+IF(O136&gt;0,$O$167,0)+IF(P136&gt;0,$P$167,0)+IF(Q136&gt;0,$Q$167,0)+IF(R136&gt;0,$R$167,0)+IF(S136&gt;0,$S$167,0)+IF(T136&gt;0,$T$167,0)+IF(U136&gt;0,$U$167,0)+IF(V136&gt;0,$V$167,0)+IF(W136&gt;0,$W$167,0)+IF(X136&gt;0,$X$167,0)+IF(Y136&gt;0,$Y$167,0)+IF(Z136&gt;0,$Z$167,0)+IF(AA136&gt;0,$AA$167,0)+IF(AB136&gt;0,$AB$167,0)+IF(AC136&gt;0,$AC$167,0)+IF(AD136&gt;0,$AD$167,0)+IF(AE136&gt;0,$AE$167,0)+IF(AF136&gt;0,$AF$167,0)+IF(AG136&gt;0,$AG$167,0)</f>
        <v>8.976480868976074</v>
      </c>
      <c r="AI136" s="2">
        <f>SUM(H136:AG136)</f>
        <v>14</v>
      </c>
      <c r="AJ136" s="105">
        <f t="shared" si="4"/>
        <v>8</v>
      </c>
      <c r="AK136" s="106">
        <f t="shared" si="5"/>
        <v>1.1220601086220092</v>
      </c>
    </row>
    <row r="137" spans="1:37" ht="15">
      <c r="A137" s="16">
        <v>134</v>
      </c>
      <c r="B137" s="40" t="s">
        <v>455</v>
      </c>
      <c r="C137" s="40" t="s">
        <v>333</v>
      </c>
      <c r="D137" s="13" t="s">
        <v>338</v>
      </c>
      <c r="E137" s="13">
        <v>1979</v>
      </c>
      <c r="F137" s="16" t="s">
        <v>93</v>
      </c>
      <c r="G137" s="16">
        <v>205</v>
      </c>
      <c r="H137" s="14">
        <v>1</v>
      </c>
      <c r="I137" s="14">
        <v>1</v>
      </c>
      <c r="J137" s="14">
        <v>1</v>
      </c>
      <c r="K137" s="14">
        <v>1</v>
      </c>
      <c r="L137" s="14">
        <v>1</v>
      </c>
      <c r="M137" s="14">
        <v>1</v>
      </c>
      <c r="N137" s="14"/>
      <c r="O137" s="14"/>
      <c r="P137" s="14"/>
      <c r="Q137" s="14">
        <v>1</v>
      </c>
      <c r="R137" s="14"/>
      <c r="S137" s="14"/>
      <c r="T137" s="14">
        <v>1</v>
      </c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">
        <f>IF(H137&gt;0,$H$167,0)+IF(I137&gt;0,$I$167,0)+IF(J137&gt;0,$J$167,0)+IF(K137&gt;0,$K$167,0)+IF(L137&gt;0,$L$167,0)+IF(M137&gt;0,$M$167,0)+IF(N137&gt;0,$N$167,0)+IF(O137&gt;0,$O$167,0)+IF(P137&gt;0,$P$167,0)+IF(Q137&gt;0,$Q$167,0)+IF(R137&gt;0,$R$167,0)+IF(S137&gt;0,$S$167,0)+IF(T137&gt;0,$T$167,0)+IF(U137&gt;0,$U$167,0)+IF(V137&gt;0,$V$167,0)+IF(W137&gt;0,$W$167,0)+IF(X137&gt;0,$X$167,0)+IF(Y137&gt;0,$Y$167,0)+IF(Z137&gt;0,$Z$167,0)+IF(AA137&gt;0,$AA$167,0)+IF(AB137&gt;0,$AB$167,0)+IF(AC137&gt;0,$AC$167,0)+IF(AD137&gt;0,$AD$167,0)+IF(AE137&gt;0,$AE$167,0)+IF(AF137&gt;0,$AF$167,0)+IF(AG137&gt;0,$AG$167,0)</f>
        <v>8.960183082255751</v>
      </c>
      <c r="AI137" s="2">
        <f>SUM(H137:AG137)</f>
        <v>8</v>
      </c>
      <c r="AJ137" s="105">
        <f t="shared" si="4"/>
        <v>8</v>
      </c>
      <c r="AK137" s="106">
        <f t="shared" si="5"/>
        <v>1.120022885281969</v>
      </c>
    </row>
    <row r="138" spans="1:37" ht="15">
      <c r="A138" s="16">
        <v>135</v>
      </c>
      <c r="B138" s="40" t="s">
        <v>350</v>
      </c>
      <c r="C138" s="40" t="s">
        <v>349</v>
      </c>
      <c r="D138" s="13" t="s">
        <v>338</v>
      </c>
      <c r="E138" s="13">
        <v>1989</v>
      </c>
      <c r="F138" s="16" t="s">
        <v>351</v>
      </c>
      <c r="G138" s="16">
        <v>251</v>
      </c>
      <c r="H138" s="14">
        <v>4</v>
      </c>
      <c r="I138" s="14">
        <v>1</v>
      </c>
      <c r="J138" s="14">
        <v>1</v>
      </c>
      <c r="K138" s="14">
        <v>1</v>
      </c>
      <c r="L138" s="14">
        <v>1</v>
      </c>
      <c r="M138" s="14"/>
      <c r="N138" s="14">
        <v>2</v>
      </c>
      <c r="O138" s="14"/>
      <c r="P138" s="14"/>
      <c r="Q138" s="14">
        <v>1</v>
      </c>
      <c r="R138" s="14"/>
      <c r="S138" s="14"/>
      <c r="T138" s="14">
        <v>1</v>
      </c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">
        <f>IF(H138&gt;0,$H$167,0)+IF(I138&gt;0,$I$167,0)+IF(J138&gt;0,$J$167,0)+IF(K138&gt;0,$K$167,0)+IF(L138&gt;0,$L$167,0)+IF(M138&gt;0,$M$167,0)+IF(N138&gt;0,$N$167,0)+IF(O138&gt;0,$O$167,0)+IF(P138&gt;0,$P$167,0)+IF(Q138&gt;0,$Q$167,0)+IF(R138&gt;0,$R$167,0)+IF(S138&gt;0,$S$167,0)+IF(T138&gt;0,$T$167,0)+IF(U138&gt;0,$U$167,0)+IF(V138&gt;0,$V$167,0)+IF(W138&gt;0,$W$167,0)+IF(X138&gt;0,$X$167,0)+IF(Y138&gt;0,$Y$167,0)+IF(Z138&gt;0,$Z$167,0)+IF(AA138&gt;0,$AA$167,0)+IF(AB138&gt;0,$AB$167,0)+IF(AC138&gt;0,$AC$167,0)+IF(AD138&gt;0,$AD$167,0)+IF(AE138&gt;0,$AE$167,0)+IF(AF138&gt;0,$AF$167,0)+IF(AG138&gt;0,$AG$167,0)</f>
        <v>8.65786647993915</v>
      </c>
      <c r="AI138" s="2">
        <f>SUM(H138:AG138)</f>
        <v>12</v>
      </c>
      <c r="AJ138" s="105">
        <f t="shared" si="4"/>
        <v>8</v>
      </c>
      <c r="AK138" s="106">
        <f t="shared" si="5"/>
        <v>1.0822333099923938</v>
      </c>
    </row>
    <row r="139" spans="1:37" ht="15">
      <c r="A139" s="16">
        <v>136</v>
      </c>
      <c r="B139" s="40" t="s">
        <v>215</v>
      </c>
      <c r="C139" s="40" t="s">
        <v>214</v>
      </c>
      <c r="D139" s="13" t="s">
        <v>338</v>
      </c>
      <c r="E139" s="13">
        <v>1990</v>
      </c>
      <c r="F139" s="16" t="s">
        <v>330</v>
      </c>
      <c r="G139" s="16">
        <v>224</v>
      </c>
      <c r="H139" s="14">
        <v>2</v>
      </c>
      <c r="I139" s="14">
        <v>1</v>
      </c>
      <c r="J139" s="14">
        <v>2</v>
      </c>
      <c r="K139" s="14">
        <v>1</v>
      </c>
      <c r="L139" s="14">
        <v>1</v>
      </c>
      <c r="M139" s="14"/>
      <c r="N139" s="14">
        <v>3</v>
      </c>
      <c r="O139" s="14"/>
      <c r="P139" s="14"/>
      <c r="Q139" s="14">
        <v>1</v>
      </c>
      <c r="R139" s="14"/>
      <c r="S139" s="14"/>
      <c r="T139" s="14">
        <v>1</v>
      </c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">
        <f>IF(H139&gt;0,$H$167,0)+IF(I139&gt;0,$I$167,0)+IF(J139&gt;0,$J$167,0)+IF(K139&gt;0,$K$167,0)+IF(L139&gt;0,$L$167,0)+IF(M139&gt;0,$M$167,0)+IF(N139&gt;0,$N$167,0)+IF(O139&gt;0,$O$167,0)+IF(P139&gt;0,$P$167,0)+IF(Q139&gt;0,$Q$167,0)+IF(R139&gt;0,$R$167,0)+IF(S139&gt;0,$S$167,0)+IF(T139&gt;0,$T$167,0)+IF(U139&gt;0,$U$167,0)+IF(V139&gt;0,$V$167,0)+IF(W139&gt;0,$W$167,0)+IF(X139&gt;0,$X$167,0)+IF(Y139&gt;0,$Y$167,0)+IF(Z139&gt;0,$Z$167,0)+IF(AA139&gt;0,$AA$167,0)+IF(AB139&gt;0,$AB$167,0)+IF(AC139&gt;0,$AC$167,0)+IF(AD139&gt;0,$AD$167,0)+IF(AE139&gt;0,$AE$167,0)+IF(AF139&gt;0,$AF$167,0)+IF(AG139&gt;0,$AG$167,0)</f>
        <v>8.65786647993915</v>
      </c>
      <c r="AI139" s="2">
        <f>SUM(H139:AG139)</f>
        <v>12</v>
      </c>
      <c r="AJ139" s="105">
        <f t="shared" si="4"/>
        <v>8</v>
      </c>
      <c r="AK139" s="106">
        <f t="shared" si="5"/>
        <v>1.0822333099923938</v>
      </c>
    </row>
    <row r="140" spans="1:37" ht="15">
      <c r="A140" s="16">
        <v>137</v>
      </c>
      <c r="B140" s="40" t="s">
        <v>284</v>
      </c>
      <c r="C140" s="40" t="s">
        <v>473</v>
      </c>
      <c r="D140" s="13" t="s">
        <v>338</v>
      </c>
      <c r="E140" s="13">
        <v>1987</v>
      </c>
      <c r="F140" s="16" t="s">
        <v>270</v>
      </c>
      <c r="G140" s="16">
        <v>152</v>
      </c>
      <c r="H140" s="14">
        <v>3</v>
      </c>
      <c r="I140" s="14">
        <v>3</v>
      </c>
      <c r="J140" s="14">
        <v>3</v>
      </c>
      <c r="K140" s="14">
        <v>1</v>
      </c>
      <c r="L140" s="14">
        <v>1</v>
      </c>
      <c r="M140" s="14"/>
      <c r="N140" s="14">
        <v>4</v>
      </c>
      <c r="O140" s="14"/>
      <c r="P140" s="14"/>
      <c r="Q140" s="14">
        <v>1</v>
      </c>
      <c r="R140" s="14"/>
      <c r="S140" s="14"/>
      <c r="T140" s="14">
        <v>1</v>
      </c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">
        <f>IF(H140&gt;0,$H$167,0)+IF(I140&gt;0,$I$167,0)+IF(J140&gt;0,$J$167,0)+IF(K140&gt;0,$K$167,0)+IF(L140&gt;0,$L$167,0)+IF(M140&gt;0,$M$167,0)+IF(N140&gt;0,$N$167,0)+IF(O140&gt;0,$O$167,0)+IF(P140&gt;0,$P$167,0)+IF(Q140&gt;0,$Q$167,0)+IF(R140&gt;0,$R$167,0)+IF(S140&gt;0,$S$167,0)+IF(T140&gt;0,$T$167,0)+IF(U140&gt;0,$U$167,0)+IF(V140&gt;0,$V$167,0)+IF(W140&gt;0,$W$167,0)+IF(X140&gt;0,$X$167,0)+IF(Y140&gt;0,$Y$167,0)+IF(Z140&gt;0,$Z$167,0)+IF(AA140&gt;0,$AA$167,0)+IF(AB140&gt;0,$AB$167,0)+IF(AC140&gt;0,$AC$167,0)+IF(AD140&gt;0,$AD$167,0)+IF(AE140&gt;0,$AE$167,0)+IF(AF140&gt;0,$AF$167,0)+IF(AG140&gt;0,$AG$167,0)</f>
        <v>8.65786647993915</v>
      </c>
      <c r="AI140" s="2">
        <f>SUM(H140:AG140)</f>
        <v>17</v>
      </c>
      <c r="AJ140" s="105">
        <f t="shared" si="4"/>
        <v>8</v>
      </c>
      <c r="AK140" s="106">
        <f t="shared" si="5"/>
        <v>1.0822333099923938</v>
      </c>
    </row>
    <row r="141" spans="1:37" ht="15">
      <c r="A141" s="16">
        <v>138</v>
      </c>
      <c r="B141" s="40" t="s">
        <v>17</v>
      </c>
      <c r="C141" s="40" t="s">
        <v>473</v>
      </c>
      <c r="D141" s="13" t="s">
        <v>338</v>
      </c>
      <c r="E141" s="13"/>
      <c r="F141" s="16"/>
      <c r="G141" s="16"/>
      <c r="H141" s="14">
        <v>1</v>
      </c>
      <c r="I141" s="14">
        <v>4</v>
      </c>
      <c r="J141" s="14"/>
      <c r="K141" s="14">
        <v>2</v>
      </c>
      <c r="L141" s="14">
        <v>1</v>
      </c>
      <c r="M141" s="14">
        <v>4</v>
      </c>
      <c r="N141" s="14"/>
      <c r="O141" s="14"/>
      <c r="P141" s="14"/>
      <c r="Q141" s="14"/>
      <c r="R141" s="14"/>
      <c r="S141" s="14"/>
      <c r="T141" s="14">
        <v>1</v>
      </c>
      <c r="U141" s="14"/>
      <c r="V141" s="14"/>
      <c r="W141" s="14"/>
      <c r="X141" s="14">
        <v>2</v>
      </c>
      <c r="Y141" s="14"/>
      <c r="Z141" s="14"/>
      <c r="AA141" s="14"/>
      <c r="AB141" s="14"/>
      <c r="AC141" s="14"/>
      <c r="AD141" s="14"/>
      <c r="AE141" s="14"/>
      <c r="AF141" s="14"/>
      <c r="AG141" s="14"/>
      <c r="AH141" s="1">
        <f>IF(H141&gt;0,$H$167,0)+IF(I141&gt;0,$I$167,0)+IF(J141&gt;0,$J$167,0)+IF(K141&gt;0,$K$167,0)+IF(L141&gt;0,$L$167,0)+IF(M141&gt;0,$M$167,0)+IF(N141&gt;0,$N$167,0)+IF(O141&gt;0,$O$167,0)+IF(P141&gt;0,$P$167,0)+IF(Q141&gt;0,$Q$167,0)+IF(R141&gt;0,$R$167,0)+IF(S141&gt;0,$S$167,0)+IF(T141&gt;0,$T$167,0)+IF(U141&gt;0,$U$167,0)+IF(V141&gt;0,$V$167,0)+IF(W141&gt;0,$W$167,0)+IF(X141&gt;0,$X$167,0)+IF(Y141&gt;0,$Y$167,0)+IF(Z141&gt;0,$Z$167,0)+IF(AA141&gt;0,$AA$167,0)+IF(AB141&gt;0,$AB$167,0)+IF(AC141&gt;0,$AC$167,0)+IF(AD141&gt;0,$AD$167,0)+IF(AE141&gt;0,$AE$167,0)+IF(AF141&gt;0,$AF$167,0)+IF(AG141&gt;0,$AG$167,0)</f>
        <v>8.506327003576166</v>
      </c>
      <c r="AI141" s="2">
        <f>SUM(H141:AG141)</f>
        <v>15</v>
      </c>
      <c r="AJ141" s="105">
        <f t="shared" si="4"/>
        <v>7</v>
      </c>
      <c r="AK141" s="106">
        <f t="shared" si="5"/>
        <v>1.2151895719394523</v>
      </c>
    </row>
    <row r="142" spans="1:37" ht="15">
      <c r="A142" s="16">
        <v>139</v>
      </c>
      <c r="B142" s="40" t="s">
        <v>486</v>
      </c>
      <c r="C142" s="40" t="s">
        <v>487</v>
      </c>
      <c r="D142" s="13" t="s">
        <v>338</v>
      </c>
      <c r="E142" s="13">
        <v>1969</v>
      </c>
      <c r="F142" s="103" t="s">
        <v>488</v>
      </c>
      <c r="G142" s="16">
        <v>247</v>
      </c>
      <c r="H142" s="14"/>
      <c r="I142" s="14">
        <v>1</v>
      </c>
      <c r="J142" s="14"/>
      <c r="K142" s="14">
        <v>1</v>
      </c>
      <c r="L142" s="14">
        <v>1</v>
      </c>
      <c r="M142" s="14">
        <v>5</v>
      </c>
      <c r="N142" s="14">
        <v>3</v>
      </c>
      <c r="O142" s="14">
        <v>3</v>
      </c>
      <c r="P142" s="14"/>
      <c r="Q142" s="14"/>
      <c r="R142" s="14"/>
      <c r="S142" s="14"/>
      <c r="T142" s="14">
        <v>5</v>
      </c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">
        <f>IF(H142&gt;0,$H$167,0)+IF(I142&gt;0,$I$167,0)+IF(J142&gt;0,$J$167,0)+IF(K142&gt;0,$K$167,0)+IF(L142&gt;0,$L$167,0)+IF(M142&gt;0,$M$167,0)+IF(N142&gt;0,$N$167,0)+IF(O142&gt;0,$O$167,0)+IF(P142&gt;0,$P$167,0)+IF(Q142&gt;0,$Q$167,0)+IF(R142&gt;0,$R$167,0)+IF(S142&gt;0,$S$167,0)+IF(T142&gt;0,$T$167,0)+IF(U142&gt;0,$U$167,0)+IF(V142&gt;0,$V$167,0)+IF(W142&gt;0,$W$167,0)+IF(X142&gt;0,$X$167,0)+IF(Y142&gt;0,$Y$167,0)+IF(Z142&gt;0,$Z$167,0)+IF(AA142&gt;0,$AA$167,0)+IF(AB142&gt;0,$AB$167,0)+IF(AC142&gt;0,$AC$167,0)+IF(AD142&gt;0,$AD$167,0)+IF(AE142&gt;0,$AE$167,0)+IF(AF142&gt;0,$AF$167,0)+IF(AG142&gt;0,$AG$167,0)</f>
        <v>8.503690708950066</v>
      </c>
      <c r="AI142" s="2">
        <f>SUM(H142:AG142)</f>
        <v>19</v>
      </c>
      <c r="AJ142" s="105">
        <f t="shared" si="4"/>
        <v>7</v>
      </c>
      <c r="AK142" s="106">
        <f t="shared" si="5"/>
        <v>1.214812958421438</v>
      </c>
    </row>
    <row r="143" spans="1:37" ht="15">
      <c r="A143" s="16">
        <v>140</v>
      </c>
      <c r="B143" s="40" t="s">
        <v>343</v>
      </c>
      <c r="C143" s="120" t="s">
        <v>308</v>
      </c>
      <c r="D143" s="13" t="s">
        <v>338</v>
      </c>
      <c r="E143" s="13">
        <v>1977</v>
      </c>
      <c r="F143" s="16" t="s">
        <v>344</v>
      </c>
      <c r="G143" s="16">
        <v>264</v>
      </c>
      <c r="H143" s="14">
        <v>4</v>
      </c>
      <c r="I143" s="14">
        <v>2</v>
      </c>
      <c r="J143" s="14">
        <v>2</v>
      </c>
      <c r="K143" s="14">
        <v>1</v>
      </c>
      <c r="L143" s="14">
        <v>1</v>
      </c>
      <c r="M143" s="14">
        <v>6</v>
      </c>
      <c r="N143" s="14">
        <v>6</v>
      </c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">
        <f>IF(H143&gt;0,$H$167,0)+IF(I143&gt;0,$I$167,0)+IF(J143&gt;0,$J$167,0)+IF(K143&gt;0,$K$167,0)+IF(L143&gt;0,$L$167,0)+IF(M143&gt;0,$M$167,0)+IF(N143&gt;0,$N$167,0)+IF(O143&gt;0,$O$167,0)+IF(P143&gt;0,$P$167,0)+IF(Q143&gt;0,$Q$167,0)+IF(R143&gt;0,$R$167,0)+IF(S143&gt;0,$S$167,0)+IF(T143&gt;0,$T$167,0)+IF(U143&gt;0,$U$167,0)+IF(V143&gt;0,$V$167,0)+IF(W143&gt;0,$W$167,0)+IF(X143&gt;0,$X$167,0)+IF(Y143&gt;0,$Y$167,0)+IF(Z143&gt;0,$Z$167,0)+IF(AA143&gt;0,$AA$167,0)+IF(AB143&gt;0,$AB$167,0)+IF(AC143&gt;0,$AC$167,0)+IF(AD143&gt;0,$AD$167,0)+IF(AE143&gt;0,$AE$167,0)+IF(AF143&gt;0,$AF$167,0)+IF(AG143&gt;0,$AG$167,0)</f>
        <v>7.936542635427881</v>
      </c>
      <c r="AI143" s="2">
        <f>SUM(H143:AG143)</f>
        <v>22</v>
      </c>
      <c r="AJ143" s="105">
        <f t="shared" si="4"/>
        <v>7</v>
      </c>
      <c r="AK143" s="106">
        <f t="shared" si="5"/>
        <v>1.133791805061126</v>
      </c>
    </row>
    <row r="144" spans="1:37" ht="15">
      <c r="A144" s="16">
        <v>141</v>
      </c>
      <c r="B144" s="40" t="s">
        <v>489</v>
      </c>
      <c r="C144" s="40" t="s">
        <v>473</v>
      </c>
      <c r="D144" s="13" t="s">
        <v>338</v>
      </c>
      <c r="E144" s="13">
        <v>1979</v>
      </c>
      <c r="F144" s="103" t="s">
        <v>498</v>
      </c>
      <c r="G144" s="16"/>
      <c r="H144" s="14"/>
      <c r="I144" s="14">
        <v>1</v>
      </c>
      <c r="J144" s="14">
        <v>3</v>
      </c>
      <c r="K144" s="14">
        <v>2</v>
      </c>
      <c r="L144" s="14">
        <v>1</v>
      </c>
      <c r="M144" s="14">
        <v>4</v>
      </c>
      <c r="N144" s="14"/>
      <c r="O144" s="14"/>
      <c r="P144" s="14"/>
      <c r="Q144" s="14">
        <v>1</v>
      </c>
      <c r="R144" s="14"/>
      <c r="S144" s="14"/>
      <c r="T144" s="14">
        <v>1</v>
      </c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">
        <f>IF(H144&gt;0,$H$167,0)+IF(I144&gt;0,$I$167,0)+IF(J144&gt;0,$J$167,0)+IF(K144&gt;0,$K$167,0)+IF(L144&gt;0,$L$167,0)+IF(M144&gt;0,$M$167,0)+IF(N144&gt;0,$N$167,0)+IF(O144&gt;0,$O$167,0)+IF(P144&gt;0,$P$167,0)+IF(Q144&gt;0,$Q$167,0)+IF(R144&gt;0,$R$167,0)+IF(S144&gt;0,$S$167,0)+IF(T144&gt;0,$T$167,0)+IF(U144&gt;0,$U$167,0)+IF(V144&gt;0,$V$167,0)+IF(W144&gt;0,$W$167,0)+IF(X144&gt;0,$X$167,0)+IF(Y144&gt;0,$Y$167,0)+IF(Z144&gt;0,$Z$167,0)+IF(AA144&gt;0,$AA$167,0)+IF(AB144&gt;0,$AB$167,0)+IF(AC144&gt;0,$AC$167,0)+IF(AD144&gt;0,$AD$167,0)+IF(AE144&gt;0,$AE$167,0)+IF(AF144&gt;0,$AF$167,0)+IF(AG144&gt;0,$AG$167,0)</f>
        <v>7.819338011833217</v>
      </c>
      <c r="AI144" s="2">
        <f>SUM(H144:AG144)</f>
        <v>13</v>
      </c>
      <c r="AJ144" s="105">
        <f t="shared" si="4"/>
        <v>7</v>
      </c>
      <c r="AK144" s="106">
        <f t="shared" si="5"/>
        <v>1.1170482874047454</v>
      </c>
    </row>
    <row r="145" spans="1:37" ht="15">
      <c r="A145" s="16">
        <v>142</v>
      </c>
      <c r="B145" s="40" t="s">
        <v>154</v>
      </c>
      <c r="C145" s="40" t="s">
        <v>153</v>
      </c>
      <c r="D145" s="13" t="s">
        <v>338</v>
      </c>
      <c r="E145" s="13">
        <v>1973</v>
      </c>
      <c r="F145" s="16" t="s">
        <v>43</v>
      </c>
      <c r="G145" s="16">
        <v>122</v>
      </c>
      <c r="H145" s="14"/>
      <c r="I145" s="14">
        <v>3</v>
      </c>
      <c r="J145" s="14">
        <v>6</v>
      </c>
      <c r="K145" s="14">
        <v>1</v>
      </c>
      <c r="L145" s="14">
        <v>1</v>
      </c>
      <c r="M145" s="14"/>
      <c r="N145" s="14">
        <v>6</v>
      </c>
      <c r="O145" s="14"/>
      <c r="P145" s="14"/>
      <c r="Q145" s="14">
        <v>3</v>
      </c>
      <c r="R145" s="14"/>
      <c r="S145" s="14"/>
      <c r="T145" s="14">
        <v>1</v>
      </c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">
        <f>IF(H145&gt;0,$H$167,0)+IF(I145&gt;0,$I$167,0)+IF(J145&gt;0,$J$167,0)+IF(K145&gt;0,$K$167,0)+IF(L145&gt;0,$L$167,0)+IF(M145&gt;0,$M$167,0)+IF(N145&gt;0,$N$167,0)+IF(O145&gt;0,$O$167,0)+IF(P145&gt;0,$P$167,0)+IF(Q145&gt;0,$Q$167,0)+IF(R145&gt;0,$R$167,0)+IF(S145&gt;0,$S$167,0)+IF(T145&gt;0,$T$167,0)+IF(U145&gt;0,$U$167,0)+IF(V145&gt;0,$V$167,0)+IF(W145&gt;0,$W$167,0)+IF(X145&gt;0,$X$167,0)+IF(Y145&gt;0,$Y$167,0)+IF(Z145&gt;0,$Z$167,0)+IF(AA145&gt;0,$AA$167,0)+IF(AB145&gt;0,$AB$167,0)+IF(AC145&gt;0,$AC$167,0)+IF(AD145&gt;0,$AD$167,0)+IF(AE145&gt;0,$AE$167,0)+IF(AF145&gt;0,$AF$167,0)+IF(AG145&gt;0,$AG$167,0)</f>
        <v>7.517021409516614</v>
      </c>
      <c r="AI145" s="2">
        <f>SUM(H145:AG145)</f>
        <v>21</v>
      </c>
      <c r="AJ145" s="105">
        <f t="shared" si="4"/>
        <v>7</v>
      </c>
      <c r="AK145" s="106">
        <f t="shared" si="5"/>
        <v>1.0738602013595162</v>
      </c>
    </row>
    <row r="146" spans="1:37" ht="15">
      <c r="A146" s="16">
        <v>143</v>
      </c>
      <c r="B146" s="40" t="s">
        <v>6</v>
      </c>
      <c r="C146" s="40" t="s">
        <v>474</v>
      </c>
      <c r="D146" s="13" t="s">
        <v>338</v>
      </c>
      <c r="E146" s="13">
        <v>1987</v>
      </c>
      <c r="F146" s="103" t="s">
        <v>497</v>
      </c>
      <c r="G146" s="16"/>
      <c r="H146" s="14">
        <v>3</v>
      </c>
      <c r="I146" s="14">
        <v>3</v>
      </c>
      <c r="J146" s="14">
        <v>1</v>
      </c>
      <c r="K146" s="14">
        <v>1</v>
      </c>
      <c r="L146" s="14">
        <v>1</v>
      </c>
      <c r="M146" s="14"/>
      <c r="N146" s="14">
        <v>3</v>
      </c>
      <c r="O146" s="14"/>
      <c r="P146" s="14"/>
      <c r="Q146" s="14"/>
      <c r="R146" s="14"/>
      <c r="S146" s="14"/>
      <c r="T146" s="14">
        <v>1</v>
      </c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">
        <f>IF(H146&gt;0,$H$167,0)+IF(I146&gt;0,$I$167,0)+IF(J146&gt;0,$J$167,0)+IF(K146&gt;0,$K$167,0)+IF(L146&gt;0,$L$167,0)+IF(M146&gt;0,$M$167,0)+IF(N146&gt;0,$N$167,0)+IF(O146&gt;0,$O$167,0)+IF(P146&gt;0,$P$167,0)+IF(Q146&gt;0,$Q$167,0)+IF(R146&gt;0,$R$167,0)+IF(S146&gt;0,$S$167,0)+IF(T146&gt;0,$T$167,0)+IF(U146&gt;0,$U$167,0)+IF(V146&gt;0,$V$167,0)+IF(W146&gt;0,$W$167,0)+IF(X146&gt;0,$X$167,0)+IF(Y146&gt;0,$Y$167,0)+IF(Z146&gt;0,$Z$167,0)+IF(AA146&gt;0,$AA$167,0)+IF(AB146&gt;0,$AB$167,0)+IF(AC146&gt;0,$AC$167,0)+IF(AD146&gt;0,$AD$167,0)+IF(AE146&gt;0,$AE$167,0)+IF(AF146&gt;0,$AF$167,0)+IF(AG146&gt;0,$AG$167,0)</f>
        <v>7.5089303097263835</v>
      </c>
      <c r="AI146" s="2">
        <f>SUM(H146:AG146)</f>
        <v>13</v>
      </c>
      <c r="AJ146" s="105">
        <f t="shared" si="4"/>
        <v>7</v>
      </c>
      <c r="AK146" s="106">
        <f t="shared" si="5"/>
        <v>1.072704329960912</v>
      </c>
    </row>
    <row r="147" spans="1:37" ht="15">
      <c r="A147" s="16">
        <v>144</v>
      </c>
      <c r="B147" s="40" t="s">
        <v>130</v>
      </c>
      <c r="C147" s="121" t="s">
        <v>468</v>
      </c>
      <c r="D147" s="13" t="s">
        <v>338</v>
      </c>
      <c r="E147" s="13">
        <v>1987</v>
      </c>
      <c r="F147" s="16"/>
      <c r="G147" s="16"/>
      <c r="H147" s="14">
        <v>1</v>
      </c>
      <c r="I147" s="14">
        <v>2</v>
      </c>
      <c r="J147" s="14">
        <v>1</v>
      </c>
      <c r="K147" s="14">
        <v>1</v>
      </c>
      <c r="L147" s="14">
        <v>1</v>
      </c>
      <c r="M147" s="14"/>
      <c r="N147" s="14"/>
      <c r="O147" s="14"/>
      <c r="P147" s="14"/>
      <c r="Q147" s="14">
        <v>6</v>
      </c>
      <c r="R147" s="14"/>
      <c r="S147" s="14"/>
      <c r="T147" s="14">
        <v>1</v>
      </c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">
        <f>IF(H147&gt;0,$H$167,0)+IF(I147&gt;0,$I$167,0)+IF(J147&gt;0,$J$167,0)+IF(K147&gt;0,$K$167,0)+IF(L147&gt;0,$L$167,0)+IF(M147&gt;0,$M$167,0)+IF(N147&gt;0,$N$167,0)+IF(O147&gt;0,$O$167,0)+IF(P147&gt;0,$P$167,0)+IF(Q147&gt;0,$Q$167,0)+IF(R147&gt;0,$R$167,0)+IF(S147&gt;0,$S$167,0)+IF(T147&gt;0,$T$167,0)+IF(U147&gt;0,$U$167,0)+IF(V147&gt;0,$V$167,0)+IF(W147&gt;0,$W$167,0)+IF(X147&gt;0,$X$167,0)+IF(Y147&gt;0,$Y$167,0)+IF(Z147&gt;0,$Z$167,0)+IF(AA147&gt;0,$AA$167,0)+IF(AB147&gt;0,$AB$167,0)+IF(AC147&gt;0,$AC$167,0)+IF(AD147&gt;0,$AD$167,0)+IF(AE147&gt;0,$AE$167,0)+IF(AF147&gt;0,$AF$167,0)+IF(AG147&gt;0,$AG$167,0)</f>
        <v>7.500723622796292</v>
      </c>
      <c r="AI147" s="2">
        <f>SUM(H147:AG147)</f>
        <v>13</v>
      </c>
      <c r="AJ147" s="105">
        <f t="shared" si="4"/>
        <v>7</v>
      </c>
      <c r="AK147" s="106">
        <f t="shared" si="5"/>
        <v>1.071531946113756</v>
      </c>
    </row>
    <row r="148" spans="1:37" ht="15">
      <c r="A148" s="16">
        <v>145</v>
      </c>
      <c r="B148" s="40" t="s">
        <v>73</v>
      </c>
      <c r="C148" s="40" t="s">
        <v>72</v>
      </c>
      <c r="D148" s="13" t="s">
        <v>338</v>
      </c>
      <c r="E148" s="13">
        <v>1986</v>
      </c>
      <c r="F148" s="16" t="s">
        <v>330</v>
      </c>
      <c r="G148" s="16">
        <v>47</v>
      </c>
      <c r="H148" s="14">
        <v>3</v>
      </c>
      <c r="I148" s="14">
        <v>4</v>
      </c>
      <c r="J148" s="14">
        <v>1</v>
      </c>
      <c r="K148" s="14">
        <v>1</v>
      </c>
      <c r="L148" s="14">
        <v>1</v>
      </c>
      <c r="M148" s="14"/>
      <c r="N148" s="14"/>
      <c r="O148" s="14"/>
      <c r="P148" s="14"/>
      <c r="Q148" s="14">
        <v>3</v>
      </c>
      <c r="R148" s="14"/>
      <c r="S148" s="14"/>
      <c r="T148" s="14">
        <v>1</v>
      </c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">
        <f>IF(H148&gt;0,$H$167,0)+IF(I148&gt;0,$I$167,0)+IF(J148&gt;0,$J$167,0)+IF(K148&gt;0,$K$167,0)+IF(L148&gt;0,$L$167,0)+IF(M148&gt;0,$M$167,0)+IF(N148&gt;0,$N$167,0)+IF(O148&gt;0,$O$167,0)+IF(P148&gt;0,$P$167,0)+IF(Q148&gt;0,$Q$167,0)+IF(R148&gt;0,$R$167,0)+IF(S148&gt;0,$S$167,0)+IF(T148&gt;0,$T$167,0)+IF(U148&gt;0,$U$167,0)+IF(V148&gt;0,$V$167,0)+IF(W148&gt;0,$W$167,0)+IF(X148&gt;0,$X$167,0)+IF(Y148&gt;0,$Y$167,0)+IF(Z148&gt;0,$Z$167,0)+IF(AA148&gt;0,$AA$167,0)+IF(AB148&gt;0,$AB$167,0)+IF(AC148&gt;0,$AC$167,0)+IF(AD148&gt;0,$AD$167,0)+IF(AE148&gt;0,$AE$167,0)+IF(AF148&gt;0,$AF$167,0)+IF(AG148&gt;0,$AG$167,0)</f>
        <v>7.500723622796292</v>
      </c>
      <c r="AI148" s="2">
        <f>SUM(H148:AG148)</f>
        <v>14</v>
      </c>
      <c r="AJ148" s="105">
        <f t="shared" si="4"/>
        <v>7</v>
      </c>
      <c r="AK148" s="106">
        <f t="shared" si="5"/>
        <v>1.071531946113756</v>
      </c>
    </row>
    <row r="149" spans="1:37" ht="15">
      <c r="A149" s="16">
        <v>146</v>
      </c>
      <c r="B149" s="40" t="s">
        <v>82</v>
      </c>
      <c r="C149" s="40" t="s">
        <v>331</v>
      </c>
      <c r="D149" s="13" t="s">
        <v>338</v>
      </c>
      <c r="E149" s="13">
        <v>1988</v>
      </c>
      <c r="F149" s="16" t="s">
        <v>83</v>
      </c>
      <c r="G149" s="16">
        <v>28</v>
      </c>
      <c r="H149" s="14"/>
      <c r="I149" s="14"/>
      <c r="J149" s="14"/>
      <c r="K149" s="14">
        <v>1</v>
      </c>
      <c r="L149" s="14">
        <v>1</v>
      </c>
      <c r="M149" s="14">
        <v>1</v>
      </c>
      <c r="N149" s="14">
        <v>1</v>
      </c>
      <c r="O149" s="14"/>
      <c r="P149" s="14"/>
      <c r="Q149" s="14">
        <v>1</v>
      </c>
      <c r="R149" s="14"/>
      <c r="S149" s="14"/>
      <c r="T149" s="14">
        <v>1</v>
      </c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">
        <f>IF(H149&gt;0,$H$167,0)+IF(I149&gt;0,$I$167,0)+IF(J149&gt;0,$J$167,0)+IF(K149&gt;0,$K$167,0)+IF(L149&gt;0,$L$167,0)+IF(M149&gt;0,$M$167,0)+IF(N149&gt;0,$N$167,0)+IF(O149&gt;0,$O$167,0)+IF(P149&gt;0,$P$167,0)+IF(Q149&gt;0,$Q$167,0)+IF(R149&gt;0,$R$167,0)+IF(S149&gt;0,$S$167,0)+IF(T149&gt;0,$T$167,0)+IF(U149&gt;0,$U$167,0)+IF(V149&gt;0,$V$167,0)+IF(W149&gt;0,$W$167,0)+IF(X149&gt;0,$X$167,0)+IF(Y149&gt;0,$Y$167,0)+IF(Z149&gt;0,$Z$167,0)+IF(AA149&gt;0,$AA$167,0)+IF(AB149&gt;0,$AB$167,0)+IF(AC149&gt;0,$AC$167,0)+IF(AD149&gt;0,$AD$167,0)+IF(AE149&gt;0,$AE$167,0)+IF(AF149&gt;0,$AF$167,0)+IF(AG149&gt;0,$AG$167,0)</f>
        <v>6.816096800697268</v>
      </c>
      <c r="AI149" s="2">
        <f>SUM(H149:AG149)</f>
        <v>6</v>
      </c>
      <c r="AJ149" s="105">
        <f t="shared" si="4"/>
        <v>6</v>
      </c>
      <c r="AK149" s="106">
        <f t="shared" si="5"/>
        <v>1.1360161334495447</v>
      </c>
    </row>
    <row r="150" spans="1:37" ht="15">
      <c r="A150" s="16">
        <v>147</v>
      </c>
      <c r="B150" s="40" t="s">
        <v>10</v>
      </c>
      <c r="C150" s="40" t="s">
        <v>230</v>
      </c>
      <c r="D150" s="13" t="s">
        <v>338</v>
      </c>
      <c r="E150" s="13"/>
      <c r="F150" s="16"/>
      <c r="G150" s="16"/>
      <c r="H150" s="14"/>
      <c r="I150" s="14">
        <v>1</v>
      </c>
      <c r="J150" s="14">
        <v>1</v>
      </c>
      <c r="K150" s="14">
        <v>1</v>
      </c>
      <c r="L150" s="14">
        <v>1</v>
      </c>
      <c r="M150" s="14"/>
      <c r="N150" s="14">
        <v>2</v>
      </c>
      <c r="O150" s="14"/>
      <c r="P150" s="14"/>
      <c r="Q150" s="14"/>
      <c r="R150" s="14"/>
      <c r="S150" s="14"/>
      <c r="T150" s="14">
        <v>1</v>
      </c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">
        <f>IF(H150&gt;0,$H$167,0)+IF(I150&gt;0,$I$167,0)+IF(J150&gt;0,$J$167,0)+IF(K150&gt;0,$K$167,0)+IF(L150&gt;0,$L$167,0)+IF(M150&gt;0,$M$167,0)+IF(N150&gt;0,$N$167,0)+IF(O150&gt;0,$O$167,0)+IF(P150&gt;0,$P$167,0)+IF(Q150&gt;0,$Q$167,0)+IF(R150&gt;0,$R$167,0)+IF(S150&gt;0,$S$167,0)+IF(T150&gt;0,$T$167,0)+IF(U150&gt;0,$U$167,0)+IF(V150&gt;0,$V$167,0)+IF(W150&gt;0,$W$167,0)+IF(X150&gt;0,$X$167,0)+IF(Y150&gt;0,$Y$167,0)+IF(Z150&gt;0,$Z$167,0)+IF(AA150&gt;0,$AA$167,0)+IF(AB150&gt;0,$AB$167,0)+IF(AC150&gt;0,$AC$167,0)+IF(AD150&gt;0,$AD$167,0)+IF(AE150&gt;0,$AE$167,0)+IF(AF150&gt;0,$AF$167,0)+IF(AG150&gt;0,$AG$167,0)</f>
        <v>6.3680852393038485</v>
      </c>
      <c r="AI150" s="2">
        <f>SUM(H150:AG150)</f>
        <v>7</v>
      </c>
      <c r="AJ150" s="105">
        <f t="shared" si="4"/>
        <v>6</v>
      </c>
      <c r="AK150" s="106">
        <f t="shared" si="5"/>
        <v>1.0613475398839747</v>
      </c>
    </row>
    <row r="151" spans="1:37" ht="15">
      <c r="A151" s="16">
        <v>148</v>
      </c>
      <c r="B151" s="40" t="s">
        <v>306</v>
      </c>
      <c r="C151" s="40" t="s">
        <v>332</v>
      </c>
      <c r="D151" s="13" t="s">
        <v>338</v>
      </c>
      <c r="E151" s="13">
        <v>1988</v>
      </c>
      <c r="F151" s="16" t="s">
        <v>384</v>
      </c>
      <c r="G151" s="16">
        <v>95</v>
      </c>
      <c r="H151" s="14"/>
      <c r="I151" s="14">
        <v>4</v>
      </c>
      <c r="J151" s="14">
        <v>4</v>
      </c>
      <c r="K151" s="14">
        <v>1</v>
      </c>
      <c r="L151" s="14">
        <v>1</v>
      </c>
      <c r="M151" s="14"/>
      <c r="N151" s="14">
        <v>5</v>
      </c>
      <c r="O151" s="14"/>
      <c r="P151" s="14"/>
      <c r="Q151" s="14"/>
      <c r="R151" s="14"/>
      <c r="S151" s="14"/>
      <c r="T151" s="14">
        <v>1</v>
      </c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">
        <f>IF(H151&gt;0,$H$167,0)+IF(I151&gt;0,$I$167,0)+IF(J151&gt;0,$J$167,0)+IF(K151&gt;0,$K$167,0)+IF(L151&gt;0,$L$167,0)+IF(M151&gt;0,$M$167,0)+IF(N151&gt;0,$N$167,0)+IF(O151&gt;0,$O$167,0)+IF(P151&gt;0,$P$167,0)+IF(Q151&gt;0,$Q$167,0)+IF(R151&gt;0,$R$167,0)+IF(S151&gt;0,$S$167,0)+IF(T151&gt;0,$T$167,0)+IF(U151&gt;0,$U$167,0)+IF(V151&gt;0,$V$167,0)+IF(W151&gt;0,$W$167,0)+IF(X151&gt;0,$X$167,0)+IF(Y151&gt;0,$Y$167,0)+IF(Z151&gt;0,$Z$167,0)+IF(AA151&gt;0,$AA$167,0)+IF(AB151&gt;0,$AB$167,0)+IF(AC151&gt;0,$AC$167,0)+IF(AD151&gt;0,$AD$167,0)+IF(AE151&gt;0,$AE$167,0)+IF(AF151&gt;0,$AF$167,0)+IF(AG151&gt;0,$AG$167,0)</f>
        <v>6.3680852393038485</v>
      </c>
      <c r="AI151" s="2">
        <f>SUM(H151:AG151)</f>
        <v>16</v>
      </c>
      <c r="AJ151" s="105">
        <f t="shared" si="4"/>
        <v>6</v>
      </c>
      <c r="AK151" s="106">
        <f t="shared" si="5"/>
        <v>1.0613475398839747</v>
      </c>
    </row>
    <row r="152" spans="1:37" ht="15">
      <c r="A152" s="16">
        <v>149</v>
      </c>
      <c r="B152" s="40" t="s">
        <v>484</v>
      </c>
      <c r="C152" s="40" t="s">
        <v>499</v>
      </c>
      <c r="D152" s="13" t="s">
        <v>338</v>
      </c>
      <c r="E152" s="13">
        <v>1987</v>
      </c>
      <c r="F152" s="103" t="s">
        <v>497</v>
      </c>
      <c r="G152" s="16"/>
      <c r="H152" s="14">
        <v>1</v>
      </c>
      <c r="I152" s="14">
        <v>2</v>
      </c>
      <c r="J152" s="14">
        <v>2</v>
      </c>
      <c r="K152" s="14">
        <v>1</v>
      </c>
      <c r="L152" s="14">
        <v>1</v>
      </c>
      <c r="M152" s="14"/>
      <c r="N152" s="14"/>
      <c r="O152" s="14"/>
      <c r="P152" s="14"/>
      <c r="Q152" s="14"/>
      <c r="R152" s="14"/>
      <c r="S152" s="14"/>
      <c r="T152" s="14">
        <v>1</v>
      </c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">
        <f>IF(H152&gt;0,$H$167,0)+IF(I152&gt;0,$I$167,0)+IF(J152&gt;0,$J$167,0)+IF(K152&gt;0,$K$167,0)+IF(L152&gt;0,$L$167,0)+IF(M152&gt;0,$M$167,0)+IF(N152&gt;0,$N$167,0)+IF(O152&gt;0,$O$167,0)+IF(P152&gt;0,$P$167,0)+IF(Q152&gt;0,$Q$167,0)+IF(R152&gt;0,$R$167,0)+IF(S152&gt;0,$S$167,0)+IF(T152&gt;0,$T$167,0)+IF(U152&gt;0,$U$167,0)+IF(V152&gt;0,$V$167,0)+IF(W152&gt;0,$W$167,0)+IF(X152&gt;0,$X$167,0)+IF(Y152&gt;0,$Y$167,0)+IF(Z152&gt;0,$Z$167,0)+IF(AA152&gt;0,$AA$167,0)+IF(AB152&gt;0,$AB$167,0)+IF(AC152&gt;0,$AC$167,0)+IF(AD152&gt;0,$AD$167,0)+IF(AE152&gt;0,$AE$167,0)+IF(AF152&gt;0,$AF$167,0)+IF(AG152&gt;0,$AG$167,0)</f>
        <v>6.351787452583526</v>
      </c>
      <c r="AI152" s="2">
        <f>SUM(H152:AG152)</f>
        <v>8</v>
      </c>
      <c r="AJ152" s="105">
        <f t="shared" si="4"/>
        <v>6</v>
      </c>
      <c r="AK152" s="106">
        <f t="shared" si="5"/>
        <v>1.0586312420972543</v>
      </c>
    </row>
    <row r="153" spans="1:37" ht="15">
      <c r="A153" s="16">
        <v>150</v>
      </c>
      <c r="B153" s="40" t="s">
        <v>148</v>
      </c>
      <c r="C153" s="40" t="s">
        <v>147</v>
      </c>
      <c r="D153" s="13" t="s">
        <v>338</v>
      </c>
      <c r="E153" s="13">
        <v>1984</v>
      </c>
      <c r="F153" s="16" t="s">
        <v>384</v>
      </c>
      <c r="G153" s="16">
        <v>130</v>
      </c>
      <c r="H153" s="14">
        <v>4</v>
      </c>
      <c r="I153" s="14">
        <v>1</v>
      </c>
      <c r="J153" s="14">
        <v>3</v>
      </c>
      <c r="K153" s="14">
        <v>3</v>
      </c>
      <c r="L153" s="14">
        <v>1</v>
      </c>
      <c r="M153" s="14"/>
      <c r="N153" s="14"/>
      <c r="O153" s="14"/>
      <c r="P153" s="14"/>
      <c r="Q153" s="14"/>
      <c r="R153" s="14"/>
      <c r="S153" s="14"/>
      <c r="T153" s="14">
        <v>1</v>
      </c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">
        <f>IF(H153&gt;0,$H$167,0)+IF(I153&gt;0,$I$167,0)+IF(J153&gt;0,$J$167,0)+IF(K153&gt;0,$K$167,0)+IF(L153&gt;0,$L$167,0)+IF(M153&gt;0,$M$167,0)+IF(N153&gt;0,$N$167,0)+IF(O153&gt;0,$O$167,0)+IF(P153&gt;0,$P$167,0)+IF(Q153&gt;0,$Q$167,0)+IF(R153&gt;0,$R$167,0)+IF(S153&gt;0,$S$167,0)+IF(T153&gt;0,$T$167,0)+IF(U153&gt;0,$U$167,0)+IF(V153&gt;0,$V$167,0)+IF(W153&gt;0,$W$167,0)+IF(X153&gt;0,$X$167,0)+IF(Y153&gt;0,$Y$167,0)+IF(Z153&gt;0,$Z$167,0)+IF(AA153&gt;0,$AA$167,0)+IF(AB153&gt;0,$AB$167,0)+IF(AC153&gt;0,$AC$167,0)+IF(AD153&gt;0,$AD$167,0)+IF(AE153&gt;0,$AE$167,0)+IF(AF153&gt;0,$AF$167,0)+IF(AG153&gt;0,$AG$167,0)</f>
        <v>6.351787452583526</v>
      </c>
      <c r="AI153" s="2">
        <f>SUM(H153:AG153)</f>
        <v>13</v>
      </c>
      <c r="AJ153" s="105">
        <f t="shared" si="4"/>
        <v>6</v>
      </c>
      <c r="AK153" s="106">
        <f t="shared" si="5"/>
        <v>1.0586312420972543</v>
      </c>
    </row>
    <row r="154" spans="1:37" ht="15">
      <c r="A154" s="16">
        <v>151</v>
      </c>
      <c r="B154" s="40" t="s">
        <v>85</v>
      </c>
      <c r="C154" s="40" t="s">
        <v>331</v>
      </c>
      <c r="D154" s="13" t="s">
        <v>338</v>
      </c>
      <c r="E154" s="13">
        <v>1985</v>
      </c>
      <c r="F154" s="16" t="s">
        <v>318</v>
      </c>
      <c r="G154" s="16">
        <v>21</v>
      </c>
      <c r="H154" s="14">
        <v>1</v>
      </c>
      <c r="I154" s="14"/>
      <c r="J154" s="14"/>
      <c r="K154" s="14">
        <v>1</v>
      </c>
      <c r="L154" s="14">
        <v>1</v>
      </c>
      <c r="M154" s="14"/>
      <c r="N154" s="14"/>
      <c r="O154" s="14"/>
      <c r="P154" s="14"/>
      <c r="Q154" s="14"/>
      <c r="R154" s="14"/>
      <c r="S154" s="14"/>
      <c r="T154" s="14">
        <v>1</v>
      </c>
      <c r="U154" s="14"/>
      <c r="V154" s="14"/>
      <c r="W154" s="14"/>
      <c r="X154" s="14">
        <v>1</v>
      </c>
      <c r="Y154" s="14"/>
      <c r="Z154" s="14"/>
      <c r="AA154" s="14"/>
      <c r="AB154" s="14"/>
      <c r="AC154" s="14"/>
      <c r="AD154" s="14"/>
      <c r="AE154" s="14"/>
      <c r="AF154" s="14"/>
      <c r="AG154" s="14"/>
      <c r="AH154" s="1">
        <f>IF(H154&gt;0,$H$167,0)+IF(I154&gt;0,$I$167,0)+IF(J154&gt;0,$J$167,0)+IF(K154&gt;0,$K$167,0)+IF(L154&gt;0,$L$167,0)+IF(M154&gt;0,$M$167,0)+IF(N154&gt;0,$N$167,0)+IF(O154&gt;0,$O$167,0)+IF(P154&gt;0,$P$167,0)+IF(Q154&gt;0,$Q$167,0)+IF(R154&gt;0,$R$167,0)+IF(S154&gt;0,$S$167,0)+IF(T154&gt;0,$T$167,0)+IF(U154&gt;0,$U$167,0)+IF(V154&gt;0,$V$167,0)+IF(W154&gt;0,$W$167,0)+IF(X154&gt;0,$X$167,0)+IF(Y154&gt;0,$Y$167,0)+IF(Z154&gt;0,$Z$167,0)+IF(AA154&gt;0,$AA$167,0)+IF(AB154&gt;0,$AB$167,0)+IF(AC154&gt;0,$AC$167,0)+IF(AD154&gt;0,$AD$167,0)+IF(AE154&gt;0,$AE$167,0)+IF(AF154&gt;0,$AF$167,0)+IF(AG154&gt;0,$AG$167,0)</f>
        <v>5.952272949522112</v>
      </c>
      <c r="AI154" s="2">
        <f>SUM(H154:AG154)</f>
        <v>5</v>
      </c>
      <c r="AJ154" s="105">
        <f t="shared" si="4"/>
        <v>5</v>
      </c>
      <c r="AK154" s="106">
        <f t="shared" si="5"/>
        <v>1.1904545899044225</v>
      </c>
    </row>
    <row r="155" spans="1:37" ht="15">
      <c r="A155" s="16">
        <v>152</v>
      </c>
      <c r="B155" s="40" t="s">
        <v>201</v>
      </c>
      <c r="C155" s="40" t="s">
        <v>200</v>
      </c>
      <c r="D155" s="13" t="s">
        <v>338</v>
      </c>
      <c r="E155" s="13">
        <v>1983</v>
      </c>
      <c r="F155" s="16"/>
      <c r="G155" s="16">
        <v>48</v>
      </c>
      <c r="H155" s="14"/>
      <c r="I155" s="14"/>
      <c r="J155" s="14"/>
      <c r="K155" s="14">
        <v>1</v>
      </c>
      <c r="L155" s="14">
        <v>1</v>
      </c>
      <c r="M155" s="14">
        <v>5</v>
      </c>
      <c r="N155" s="14">
        <v>4</v>
      </c>
      <c r="O155" s="14"/>
      <c r="P155" s="14"/>
      <c r="Q155" s="14"/>
      <c r="R155" s="14"/>
      <c r="S155" s="14"/>
      <c r="T155" s="14">
        <v>1</v>
      </c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">
        <f>IF(H155&gt;0,$H$167,0)+IF(I155&gt;0,$I$167,0)+IF(J155&gt;0,$J$167,0)+IF(K155&gt;0,$K$167,0)+IF(L155&gt;0,$L$167,0)+IF(M155&gt;0,$M$167,0)+IF(N155&gt;0,$N$167,0)+IF(O155&gt;0,$O$167,0)+IF(P155&gt;0,$P$167,0)+IF(Q155&gt;0,$Q$167,0)+IF(R155&gt;0,$R$167,0)+IF(S155&gt;0,$S$167,0)+IF(T155&gt;0,$T$167,0)+IF(U155&gt;0,$U$167,0)+IF(V155&gt;0,$V$167,0)+IF(W155&gt;0,$W$167,0)+IF(X155&gt;0,$X$167,0)+IF(Y155&gt;0,$Y$167,0)+IF(Z155&gt;0,$Z$167,0)+IF(AA155&gt;0,$AA$167,0)+IF(AB155&gt;0,$AB$167,0)+IF(AC155&gt;0,$AC$167,0)+IF(AD155&gt;0,$AD$167,0)+IF(AE155&gt;0,$AE$167,0)+IF(AF155&gt;0,$AF$167,0)+IF(AG155&gt;0,$AG$167,0)</f>
        <v>5.667160630484503</v>
      </c>
      <c r="AI155" s="2">
        <f>SUM(H155:AG155)</f>
        <v>12</v>
      </c>
      <c r="AJ155" s="105">
        <f t="shared" si="4"/>
        <v>5</v>
      </c>
      <c r="AK155" s="106">
        <f t="shared" si="5"/>
        <v>1.1334321260969005</v>
      </c>
    </row>
    <row r="156" spans="1:37" ht="15">
      <c r="A156" s="16">
        <v>153</v>
      </c>
      <c r="B156" s="40" t="s">
        <v>59</v>
      </c>
      <c r="C156" s="40" t="s">
        <v>58</v>
      </c>
      <c r="D156" s="13" t="s">
        <v>338</v>
      </c>
      <c r="E156" s="13">
        <v>1980</v>
      </c>
      <c r="F156" s="16" t="s">
        <v>330</v>
      </c>
      <c r="G156" s="16">
        <v>87</v>
      </c>
      <c r="H156" s="14"/>
      <c r="I156" s="14"/>
      <c r="J156" s="14">
        <v>15</v>
      </c>
      <c r="K156" s="14">
        <v>1</v>
      </c>
      <c r="L156" s="14">
        <v>1</v>
      </c>
      <c r="M156" s="14"/>
      <c r="N156" s="14"/>
      <c r="O156" s="14"/>
      <c r="P156" s="14"/>
      <c r="Q156" s="14">
        <v>2</v>
      </c>
      <c r="R156" s="14"/>
      <c r="S156" s="14"/>
      <c r="T156" s="14">
        <v>2</v>
      </c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">
        <f>IF(H156&gt;0,$H$167,0)+IF(I156&gt;0,$I$167,0)+IF(J156&gt;0,$J$167,0)+IF(K156&gt;0,$K$167,0)+IF(L156&gt;0,$L$167,0)+IF(M156&gt;0,$M$167,0)+IF(N156&gt;0,$N$167,0)+IF(O156&gt;0,$O$167,0)+IF(P156&gt;0,$P$167,0)+IF(Q156&gt;0,$Q$167,0)+IF(R156&gt;0,$R$167,0)+IF(S156&gt;0,$S$167,0)+IF(T156&gt;0,$T$167,0)+IF(U156&gt;0,$U$167,0)+IF(V156&gt;0,$V$167,0)+IF(W156&gt;0,$W$167,0)+IF(X156&gt;0,$X$167,0)+IF(Y156&gt;0,$Y$167,0)+IF(Z156&gt;0,$Z$167,0)+IF(AA156&gt;0,$AA$167,0)+IF(AB156&gt;0,$AB$167,0)+IF(AC156&gt;0,$AC$167,0)+IF(AD156&gt;0,$AD$167,0)+IF(AE156&gt;0,$AE$167,0)+IF(AF156&gt;0,$AF$167,0)+IF(AG156&gt;0,$AG$167,0)</f>
        <v>5.265283957779163</v>
      </c>
      <c r="AI156" s="2">
        <f>SUM(H156:AG156)</f>
        <v>21</v>
      </c>
      <c r="AJ156" s="105">
        <f t="shared" si="4"/>
        <v>5</v>
      </c>
      <c r="AK156" s="106">
        <f t="shared" si="5"/>
        <v>1.0530567915558326</v>
      </c>
    </row>
    <row r="157" spans="1:37" ht="15">
      <c r="A157" s="16">
        <v>154</v>
      </c>
      <c r="B157" s="40" t="s">
        <v>286</v>
      </c>
      <c r="C157" s="40" t="s">
        <v>285</v>
      </c>
      <c r="D157" s="13" t="s">
        <v>338</v>
      </c>
      <c r="E157" s="13">
        <v>1984</v>
      </c>
      <c r="F157" s="16" t="s">
        <v>236</v>
      </c>
      <c r="G157" s="16">
        <v>147</v>
      </c>
      <c r="H157" s="14"/>
      <c r="I157" s="14">
        <v>3</v>
      </c>
      <c r="J157" s="14">
        <v>2</v>
      </c>
      <c r="K157" s="14">
        <v>1</v>
      </c>
      <c r="L157" s="14">
        <v>1</v>
      </c>
      <c r="M157" s="14"/>
      <c r="N157" s="14"/>
      <c r="O157" s="14"/>
      <c r="P157" s="14"/>
      <c r="Q157" s="14"/>
      <c r="R157" s="14"/>
      <c r="S157" s="14"/>
      <c r="T157" s="14">
        <v>1</v>
      </c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">
        <f>IF(H157&gt;0,$H$167,0)+IF(I157&gt;0,$I$167,0)+IF(J157&gt;0,$J$167,0)+IF(K157&gt;0,$K$167,0)+IF(L157&gt;0,$L$167,0)+IF(M157&gt;0,$M$167,0)+IF(N157&gt;0,$N$167,0)+IF(O157&gt;0,$O$167,0)+IF(P157&gt;0,$P$167,0)+IF(Q157&gt;0,$Q$167,0)+IF(R157&gt;0,$R$167,0)+IF(S157&gt;0,$S$167,0)+IF(T157&gt;0,$T$167,0)+IF(U157&gt;0,$U$167,0)+IF(V157&gt;0,$V$167,0)+IF(W157&gt;0,$W$167,0)+IF(X157&gt;0,$X$167,0)+IF(Y157&gt;0,$Y$167,0)+IF(Z157&gt;0,$Z$167,0)+IF(AA157&gt;0,$AA$167,0)+IF(AB157&gt;0,$AB$167,0)+IF(AC157&gt;0,$AC$167,0)+IF(AD157&gt;0,$AD$167,0)+IF(AE157&gt;0,$AE$167,0)+IF(AF157&gt;0,$AF$167,0)+IF(AG157&gt;0,$AG$167,0)</f>
        <v>5.210942382160991</v>
      </c>
      <c r="AI157" s="2">
        <f>SUM(H157:AG157)</f>
        <v>8</v>
      </c>
      <c r="AJ157" s="105">
        <f t="shared" si="4"/>
        <v>5</v>
      </c>
      <c r="AK157" s="106">
        <f t="shared" si="5"/>
        <v>1.0421884764321983</v>
      </c>
    </row>
    <row r="158" spans="1:37" ht="15">
      <c r="A158" s="16">
        <v>155</v>
      </c>
      <c r="B158" s="40" t="s">
        <v>128</v>
      </c>
      <c r="C158" s="40" t="s">
        <v>461</v>
      </c>
      <c r="D158" s="13" t="s">
        <v>338</v>
      </c>
      <c r="E158" s="13">
        <v>1988</v>
      </c>
      <c r="F158" s="16" t="s">
        <v>330</v>
      </c>
      <c r="G158" s="16">
        <v>318</v>
      </c>
      <c r="H158" s="14"/>
      <c r="I158" s="14">
        <v>4</v>
      </c>
      <c r="J158" s="14">
        <v>9</v>
      </c>
      <c r="K158" s="14">
        <v>1</v>
      </c>
      <c r="L158" s="14">
        <v>1</v>
      </c>
      <c r="M158" s="14"/>
      <c r="N158" s="14"/>
      <c r="O158" s="14"/>
      <c r="P158" s="14"/>
      <c r="Q158" s="14"/>
      <c r="R158" s="14"/>
      <c r="S158" s="14"/>
      <c r="T158" s="14">
        <v>1</v>
      </c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">
        <f>IF(H158&gt;0,$H$167,0)+IF(I158&gt;0,$I$167,0)+IF(J158&gt;0,$J$167,0)+IF(K158&gt;0,$K$167,0)+IF(L158&gt;0,$L$167,0)+IF(M158&gt;0,$M$167,0)+IF(N158&gt;0,$N$167,0)+IF(O158&gt;0,$O$167,0)+IF(P158&gt;0,$P$167,0)+IF(Q158&gt;0,$Q$167,0)+IF(R158&gt;0,$R$167,0)+IF(S158&gt;0,$S$167,0)+IF(T158&gt;0,$T$167,0)+IF(U158&gt;0,$U$167,0)+IF(V158&gt;0,$V$167,0)+IF(W158&gt;0,$W$167,0)+IF(X158&gt;0,$X$167,0)+IF(Y158&gt;0,$Y$167,0)+IF(Z158&gt;0,$Z$167,0)+IF(AA158&gt;0,$AA$167,0)+IF(AB158&gt;0,$AB$167,0)+IF(AC158&gt;0,$AC$167,0)+IF(AD158&gt;0,$AD$167,0)+IF(AE158&gt;0,$AE$167,0)+IF(AF158&gt;0,$AF$167,0)+IF(AG158&gt;0,$AG$167,0)</f>
        <v>5.210942382160991</v>
      </c>
      <c r="AI158" s="2">
        <f>SUM(H158:AG158)</f>
        <v>16</v>
      </c>
      <c r="AJ158" s="105">
        <f t="shared" si="4"/>
        <v>5</v>
      </c>
      <c r="AK158" s="106">
        <f t="shared" si="5"/>
        <v>1.0421884764321983</v>
      </c>
    </row>
    <row r="159" spans="1:37" ht="15">
      <c r="A159" s="16">
        <v>156</v>
      </c>
      <c r="B159" s="40" t="s">
        <v>189</v>
      </c>
      <c r="C159" s="40" t="s">
        <v>91</v>
      </c>
      <c r="D159" s="13" t="s">
        <v>338</v>
      </c>
      <c r="E159" s="13">
        <v>1981</v>
      </c>
      <c r="F159" s="16" t="s">
        <v>108</v>
      </c>
      <c r="G159" s="16">
        <v>69</v>
      </c>
      <c r="H159" s="14"/>
      <c r="I159" s="14">
        <v>7</v>
      </c>
      <c r="J159" s="14">
        <v>6</v>
      </c>
      <c r="K159" s="14">
        <v>1</v>
      </c>
      <c r="L159" s="14">
        <v>1</v>
      </c>
      <c r="M159" s="14"/>
      <c r="N159" s="14"/>
      <c r="O159" s="14"/>
      <c r="P159" s="14"/>
      <c r="Q159" s="14"/>
      <c r="R159" s="14"/>
      <c r="S159" s="14"/>
      <c r="T159" s="14">
        <v>1</v>
      </c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">
        <f>IF(H159&gt;0,$H$167,0)+IF(I159&gt;0,$I$167,0)+IF(J159&gt;0,$J$167,0)+IF(K159&gt;0,$K$167,0)+IF(L159&gt;0,$L$167,0)+IF(M159&gt;0,$M$167,0)+IF(N159&gt;0,$N$167,0)+IF(O159&gt;0,$O$167,0)+IF(P159&gt;0,$P$167,0)+IF(Q159&gt;0,$Q$167,0)+IF(R159&gt;0,$R$167,0)+IF(S159&gt;0,$S$167,0)+IF(T159&gt;0,$T$167,0)+IF(U159&gt;0,$U$167,0)+IF(V159&gt;0,$V$167,0)+IF(W159&gt;0,$W$167,0)+IF(X159&gt;0,$X$167,0)+IF(Y159&gt;0,$Y$167,0)+IF(Z159&gt;0,$Z$167,0)+IF(AA159&gt;0,$AA$167,0)+IF(AB159&gt;0,$AB$167,0)+IF(AC159&gt;0,$AC$167,0)+IF(AD159&gt;0,$AD$167,0)+IF(AE159&gt;0,$AE$167,0)+IF(AF159&gt;0,$AF$167,0)+IF(AG159&gt;0,$AG$167,0)</f>
        <v>5.210942382160991</v>
      </c>
      <c r="AI159" s="2">
        <f>SUM(H159:AG159)</f>
        <v>16</v>
      </c>
      <c r="AJ159" s="105">
        <f t="shared" si="4"/>
        <v>5</v>
      </c>
      <c r="AK159" s="106">
        <f t="shared" si="5"/>
        <v>1.0421884764321983</v>
      </c>
    </row>
    <row r="160" spans="1:37" ht="15">
      <c r="A160" s="16">
        <v>157</v>
      </c>
      <c r="B160" s="40" t="s">
        <v>7</v>
      </c>
      <c r="C160" s="40"/>
      <c r="D160" s="13" t="s">
        <v>338</v>
      </c>
      <c r="E160" s="13"/>
      <c r="F160" s="16"/>
      <c r="G160" s="16"/>
      <c r="H160" s="14"/>
      <c r="I160" s="14"/>
      <c r="J160" s="14">
        <v>3</v>
      </c>
      <c r="K160" s="14"/>
      <c r="L160" s="14">
        <v>1</v>
      </c>
      <c r="M160" s="14"/>
      <c r="N160" s="14"/>
      <c r="O160" s="14"/>
      <c r="P160" s="14"/>
      <c r="Q160" s="14">
        <v>4</v>
      </c>
      <c r="R160" s="14"/>
      <c r="S160" s="14"/>
      <c r="T160" s="14">
        <v>1</v>
      </c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">
        <f>IF(H160&gt;0,$H$167,0)+IF(I160&gt;0,$I$167,0)+IF(J160&gt;0,$J$167,0)+IF(K160&gt;0,$K$167,0)+IF(L160&gt;0,$L$167,0)+IF(M160&gt;0,$M$167,0)+IF(N160&gt;0,$N$167,0)+IF(O160&gt;0,$O$167,0)+IF(P160&gt;0,$P$167,0)+IF(Q160&gt;0,$Q$167,0)+IF(R160&gt;0,$R$167,0)+IF(S160&gt;0,$S$167,0)+IF(T160&gt;0,$T$167,0)+IF(U160&gt;0,$U$167,0)+IF(V160&gt;0,$V$167,0)+IF(W160&gt;0,$W$167,0)+IF(X160&gt;0,$X$167,0)+IF(Y160&gt;0,$Y$167,0)+IF(Z160&gt;0,$Z$167,0)+IF(AA160&gt;0,$AA$167,0)+IF(AB160&gt;0,$AB$167,0)+IF(AC160&gt;0,$AC$167,0)+IF(AD160&gt;0,$AD$167,0)+IF(AE160&gt;0,$AE$167,0)+IF(AF160&gt;0,$AF$167,0)+IF(AG160&gt;0,$AG$167,0)</f>
        <v>4.259072777654938</v>
      </c>
      <c r="AI160" s="2">
        <f>SUM(H160:AG160)</f>
        <v>9</v>
      </c>
      <c r="AJ160" s="105">
        <f t="shared" si="4"/>
        <v>4</v>
      </c>
      <c r="AK160" s="106">
        <f t="shared" si="5"/>
        <v>1.0647681944137346</v>
      </c>
    </row>
    <row r="161" spans="1:37" ht="15">
      <c r="A161" s="16">
        <v>158</v>
      </c>
      <c r="B161" s="40" t="s">
        <v>191</v>
      </c>
      <c r="C161" s="40" t="s">
        <v>256</v>
      </c>
      <c r="D161" s="13" t="s">
        <v>338</v>
      </c>
      <c r="E161" s="13">
        <v>1987</v>
      </c>
      <c r="F161" s="16"/>
      <c r="G161" s="16">
        <v>67</v>
      </c>
      <c r="H161" s="14">
        <v>3</v>
      </c>
      <c r="I161" s="14"/>
      <c r="J161" s="14"/>
      <c r="K161" s="14">
        <v>2</v>
      </c>
      <c r="L161" s="14">
        <v>3</v>
      </c>
      <c r="M161" s="14"/>
      <c r="N161" s="14"/>
      <c r="O161" s="14"/>
      <c r="P161" s="14"/>
      <c r="Q161" s="14"/>
      <c r="R161" s="14"/>
      <c r="S161" s="14"/>
      <c r="T161" s="14">
        <v>1</v>
      </c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">
        <f>IF(H161&gt;0,$H$167,0)+IF(I161&gt;0,$I$167,0)+IF(J161&gt;0,$J$167,0)+IF(K161&gt;0,$K$167,0)+IF(L161&gt;0,$L$167,0)+IF(M161&gt;0,$M$167,0)+IF(N161&gt;0,$N$167,0)+IF(O161&gt;0,$O$167,0)+IF(P161&gt;0,$P$167,0)+IF(Q161&gt;0,$Q$167,0)+IF(R161&gt;0,$R$167,0)+IF(S161&gt;0,$S$167,0)+IF(T161&gt;0,$T$167,0)+IF(U161&gt;0,$U$167,0)+IF(V161&gt;0,$V$167,0)+IF(W161&gt;0,$W$167,0)+IF(X161&gt;0,$X$167,0)+IF(Y161&gt;0,$Y$167,0)+IF(Z161&gt;0,$Z$167,0)+IF(AA161&gt;0,$AA$167,0)+IF(AB161&gt;0,$AB$167,0)+IF(AC161&gt;0,$AC$167,0)+IF(AD161&gt;0,$AD$167,0)+IF(AE161&gt;0,$AE$167,0)+IF(AF161&gt;0,$AF$167,0)+IF(AG161&gt;0,$AG$167,0)</f>
        <v>4.191403384304721</v>
      </c>
      <c r="AI161" s="2">
        <f>SUM(H161:AG161)</f>
        <v>9</v>
      </c>
      <c r="AJ161" s="105">
        <f t="shared" si="4"/>
        <v>4</v>
      </c>
      <c r="AK161" s="106">
        <f t="shared" si="5"/>
        <v>1.0478508460761802</v>
      </c>
    </row>
    <row r="162" spans="1:37" ht="15">
      <c r="A162" s="16">
        <v>159</v>
      </c>
      <c r="B162" s="40" t="s">
        <v>138</v>
      </c>
      <c r="C162" s="40" t="s">
        <v>137</v>
      </c>
      <c r="D162" s="13" t="s">
        <v>338</v>
      </c>
      <c r="E162" s="13">
        <v>1985</v>
      </c>
      <c r="F162" s="16" t="s">
        <v>330</v>
      </c>
      <c r="G162" s="16">
        <v>137</v>
      </c>
      <c r="H162" s="14"/>
      <c r="I162" s="14"/>
      <c r="J162" s="14">
        <v>5</v>
      </c>
      <c r="K162" s="14">
        <v>1</v>
      </c>
      <c r="L162" s="14">
        <v>1</v>
      </c>
      <c r="M162" s="14"/>
      <c r="N162" s="14"/>
      <c r="O162" s="14"/>
      <c r="P162" s="14"/>
      <c r="Q162" s="14"/>
      <c r="R162" s="14"/>
      <c r="S162" s="14"/>
      <c r="T162" s="14">
        <v>1</v>
      </c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">
        <f>IF(H162&gt;0,$H$167,0)+IF(I162&gt;0,$I$167,0)+IF(J162&gt;0,$J$167,0)+IF(K162&gt;0,$K$167,0)+IF(L162&gt;0,$L$167,0)+IF(M162&gt;0,$M$167,0)+IF(N162&gt;0,$N$167,0)+IF(O162&gt;0,$O$167,0)+IF(P162&gt;0,$P$167,0)+IF(Q162&gt;0,$Q$167,0)+IF(R162&gt;0,$R$167,0)+IF(S162&gt;0,$S$167,0)+IF(T162&gt;0,$T$167,0)+IF(U162&gt;0,$U$167,0)+IF(V162&gt;0,$V$167,0)+IF(W162&gt;0,$W$167,0)+IF(X162&gt;0,$X$167,0)+IF(Y162&gt;0,$Y$167,0)+IF(Z162&gt;0,$Z$167,0)+IF(AA162&gt;0,$AA$167,0)+IF(AB162&gt;0,$AB$167,0)+IF(AC162&gt;0,$AC$167,0)+IF(AD162&gt;0,$AD$167,0)+IF(AE162&gt;0,$AE$167,0)+IF(AF162&gt;0,$AF$167,0)+IF(AG162&gt;0,$AG$167,0)</f>
        <v>4.116347787566396</v>
      </c>
      <c r="AI162" s="2">
        <f>SUM(H162:AG162)</f>
        <v>8</v>
      </c>
      <c r="AJ162" s="105">
        <f t="shared" si="4"/>
        <v>4</v>
      </c>
      <c r="AK162" s="106">
        <f t="shared" si="5"/>
        <v>1.029086946891599</v>
      </c>
    </row>
    <row r="163" spans="1:37" ht="15">
      <c r="A163" s="16">
        <v>160</v>
      </c>
      <c r="B163" s="40" t="s">
        <v>18</v>
      </c>
      <c r="C163" s="40" t="s">
        <v>19</v>
      </c>
      <c r="D163" s="13" t="s">
        <v>338</v>
      </c>
      <c r="E163" s="13"/>
      <c r="F163" s="16"/>
      <c r="G163" s="16"/>
      <c r="H163" s="14"/>
      <c r="I163" s="14"/>
      <c r="J163" s="14"/>
      <c r="K163" s="14">
        <v>1</v>
      </c>
      <c r="L163" s="14">
        <v>1</v>
      </c>
      <c r="M163" s="14"/>
      <c r="N163" s="14"/>
      <c r="O163" s="14"/>
      <c r="P163" s="14"/>
      <c r="Q163" s="14"/>
      <c r="R163" s="14"/>
      <c r="S163" s="14"/>
      <c r="T163" s="14">
        <v>1</v>
      </c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">
        <f>IF(H163&gt;0,$H$167,0)+IF(I163&gt;0,$I$167,0)+IF(J163&gt;0,$J$167,0)+IF(K163&gt;0,$K$167,0)+IF(L163&gt;0,$L$167,0)+IF(M163&gt;0,$M$167,0)+IF(N163&gt;0,$N$167,0)+IF(O163&gt;0,$O$167,0)+IF(P163&gt;0,$P$167,0)+IF(Q163&gt;0,$Q$167,0)+IF(R163&gt;0,$R$167,0)+IF(S163&gt;0,$S$167,0)+IF(T163&gt;0,$T$167,0)+IF(U163&gt;0,$U$167,0)+IF(V163&gt;0,$V$167,0)+IF(W163&gt;0,$W$167,0)+IF(X163&gt;0,$X$167,0)+IF(Y163&gt;0,$Y$167,0)+IF(Z163&gt;0,$Z$167,0)+IF(AA163&gt;0,$AA$167,0)+IF(AB163&gt;0,$AB$167,0)+IF(AC163&gt;0,$AC$167,0)+IF(AD163&gt;0,$AD$167,0)+IF(AE163&gt;0,$AE$167,0)+IF(AF163&gt;0,$AF$167,0)+IF(AG163&gt;0,$AG$167,0)</f>
        <v>3.0505583138821857</v>
      </c>
      <c r="AI163" s="2">
        <f>SUM(H163:AG163)</f>
        <v>3</v>
      </c>
      <c r="AJ163" s="105">
        <f>COUNTIF(H163:AG163,"&gt;0")</f>
        <v>3</v>
      </c>
      <c r="AK163" s="106">
        <f>AH163/AJ163</f>
        <v>1.0168527712940618</v>
      </c>
    </row>
    <row r="164" spans="1:37" ht="15">
      <c r="A164" s="16">
        <v>161</v>
      </c>
      <c r="B164" s="40" t="s">
        <v>11</v>
      </c>
      <c r="C164" s="40" t="s">
        <v>256</v>
      </c>
      <c r="D164" s="13" t="s">
        <v>338</v>
      </c>
      <c r="E164" s="13">
        <v>1987</v>
      </c>
      <c r="F164" s="103" t="s">
        <v>497</v>
      </c>
      <c r="G164" s="16"/>
      <c r="H164" s="14"/>
      <c r="I164" s="14"/>
      <c r="J164" s="14"/>
      <c r="K164" s="14">
        <v>1</v>
      </c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">
        <f>IF(H164&gt;0,$H$167,0)+IF(I164&gt;0,$I$167,0)+IF(J164&gt;0,$J$167,0)+IF(K164&gt;0,$K$167,0)+IF(L164&gt;0,$L$167,0)+IF(M164&gt;0,$M$167,0)+IF(N164&gt;0,$N$167,0)+IF(O164&gt;0,$O$167,0)+IF(P164&gt;0,$P$167,0)+IF(Q164&gt;0,$Q$167,0)+IF(R164&gt;0,$R$167,0)+IF(S164&gt;0,$S$167,0)+IF(T164&gt;0,$T$167,0)+IF(U164&gt;0,$U$167,0)+IF(V164&gt;0,$V$167,0)+IF(W164&gt;0,$W$167,0)+IF(X164&gt;0,$X$167,0)+IF(Y164&gt;0,$Y$167,0)+IF(Z164&gt;0,$Z$167,0)+IF(AA164&gt;0,$AA$167,0)+IF(AB164&gt;0,$AB$167,0)+IF(AC164&gt;0,$AC$167,0)+IF(AD164&gt;0,$AD$167,0)+IF(AE164&gt;0,$AE$167,0)+IF(AF164&gt;0,$AF$167,0)+IF(AG164&gt;0,$AG$167,0)</f>
        <v>1.0062111801242235</v>
      </c>
      <c r="AI164" s="2">
        <f>SUM(H164:AG164)</f>
        <v>1</v>
      </c>
      <c r="AJ164" s="105">
        <f t="shared" si="4"/>
        <v>1</v>
      </c>
      <c r="AK164" s="106">
        <f t="shared" si="5"/>
        <v>1.0062111801242235</v>
      </c>
    </row>
    <row r="165" spans="1:37" ht="15">
      <c r="A165" s="16">
        <v>162</v>
      </c>
      <c r="B165" s="40" t="s">
        <v>5</v>
      </c>
      <c r="C165" s="40" t="s">
        <v>440</v>
      </c>
      <c r="D165" s="13" t="s">
        <v>338</v>
      </c>
      <c r="E165" s="13"/>
      <c r="F165" s="103"/>
      <c r="G165" s="16"/>
      <c r="H165" s="14"/>
      <c r="I165" s="14"/>
      <c r="J165" s="14"/>
      <c r="K165" s="14">
        <v>2</v>
      </c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">
        <f>IF(H165&gt;0,$H$167,0)+IF(I165&gt;0,$I$167,0)+IF(J165&gt;0,$J$167,0)+IF(K165&gt;0,$K$167,0)+IF(L165&gt;0,$L$167,0)+IF(M165&gt;0,$M$167,0)+IF(N165&gt;0,$N$167,0)+IF(O165&gt;0,$O$167,0)+IF(P165&gt;0,$P$167,0)+IF(Q165&gt;0,$Q$167,0)+IF(R165&gt;0,$R$167,0)+IF(S165&gt;0,$S$167,0)+IF(T165&gt;0,$T$167,0)+IF(U165&gt;0,$U$167,0)+IF(V165&gt;0,$V$167,0)+IF(W165&gt;0,$W$167,0)+IF(X165&gt;0,$X$167,0)+IF(Y165&gt;0,$Y$167,0)+IF(Z165&gt;0,$Z$167,0)+IF(AA165&gt;0,$AA$167,0)+IF(AB165&gt;0,$AB$167,0)+IF(AC165&gt;0,$AC$167,0)+IF(AD165&gt;0,$AD$167,0)+IF(AE165&gt;0,$AE$167,0)+IF(AF165&gt;0,$AF$167,0)+IF(AG165&gt;0,$AG$167,0)</f>
        <v>1.0062111801242235</v>
      </c>
      <c r="AI165" s="2">
        <f>SUM(H165:AG165)</f>
        <v>2</v>
      </c>
      <c r="AJ165" s="105">
        <f t="shared" si="4"/>
        <v>1</v>
      </c>
      <c r="AK165" s="106">
        <f t="shared" si="5"/>
        <v>1.0062111801242235</v>
      </c>
    </row>
    <row r="166" spans="1:37" ht="15">
      <c r="A166" s="72" t="s">
        <v>244</v>
      </c>
      <c r="B166" s="72"/>
      <c r="C166" s="72"/>
      <c r="D166" s="72"/>
      <c r="E166" s="15"/>
      <c r="F166" s="15"/>
      <c r="G166" s="15"/>
      <c r="H166" s="15">
        <f aca="true" t="shared" si="6" ref="H166:AG166">COUNTIF(H4:H165,"&gt;0")</f>
        <v>142</v>
      </c>
      <c r="I166" s="15">
        <f t="shared" si="6"/>
        <v>148</v>
      </c>
      <c r="J166" s="15">
        <f t="shared" si="6"/>
        <v>152</v>
      </c>
      <c r="K166" s="15">
        <f t="shared" si="6"/>
        <v>161</v>
      </c>
      <c r="L166" s="15">
        <f t="shared" si="6"/>
        <v>160</v>
      </c>
      <c r="M166" s="15">
        <f t="shared" si="6"/>
        <v>111</v>
      </c>
      <c r="N166" s="15">
        <f t="shared" si="6"/>
        <v>140</v>
      </c>
      <c r="O166" s="15">
        <f t="shared" si="6"/>
        <v>93</v>
      </c>
      <c r="P166" s="15">
        <f t="shared" si="6"/>
        <v>76</v>
      </c>
      <c r="Q166" s="15">
        <f t="shared" si="6"/>
        <v>141</v>
      </c>
      <c r="R166" s="15">
        <f t="shared" si="6"/>
        <v>62</v>
      </c>
      <c r="S166" s="15">
        <f t="shared" si="6"/>
        <v>91</v>
      </c>
      <c r="T166" s="15">
        <f t="shared" si="6"/>
        <v>157</v>
      </c>
      <c r="U166" s="15">
        <f t="shared" si="6"/>
        <v>55</v>
      </c>
      <c r="V166" s="15">
        <f t="shared" si="6"/>
        <v>14</v>
      </c>
      <c r="W166" s="15">
        <f t="shared" si="6"/>
        <v>78</v>
      </c>
      <c r="X166" s="15">
        <f t="shared" si="6"/>
        <v>92</v>
      </c>
      <c r="Y166" s="15">
        <f t="shared" si="6"/>
        <v>62</v>
      </c>
      <c r="Z166" s="15">
        <f t="shared" si="6"/>
        <v>15</v>
      </c>
      <c r="AA166" s="15">
        <f t="shared" si="6"/>
        <v>16</v>
      </c>
      <c r="AB166" s="15">
        <f t="shared" si="6"/>
        <v>44</v>
      </c>
      <c r="AC166" s="15">
        <f t="shared" si="6"/>
        <v>11</v>
      </c>
      <c r="AD166" s="15">
        <f t="shared" si="6"/>
        <v>13</v>
      </c>
      <c r="AE166" s="15">
        <f t="shared" si="6"/>
        <v>4</v>
      </c>
      <c r="AF166" s="15">
        <f t="shared" si="6"/>
        <v>3</v>
      </c>
      <c r="AG166" s="15">
        <f t="shared" si="6"/>
        <v>13</v>
      </c>
      <c r="AH166" s="26">
        <f>SUM(AH4:AH165)</f>
        <v>4214.491306593218</v>
      </c>
      <c r="AI166" s="27">
        <f>SUM(AI4:AI165)</f>
        <v>3696</v>
      </c>
      <c r="AJ166" s="27">
        <f>SUM(AJ4:AJ165)</f>
        <v>2054</v>
      </c>
      <c r="AK166" s="26">
        <f>SUM(AK4:AK165)/COUNTIF($B$4:$B$165,"*")</f>
        <v>1.7132638771336506</v>
      </c>
    </row>
    <row r="167" spans="1:37" ht="15" customHeight="1">
      <c r="A167" s="81" t="s">
        <v>245</v>
      </c>
      <c r="B167" s="82"/>
      <c r="C167" s="82"/>
      <c r="D167" s="83"/>
      <c r="E167" s="15"/>
      <c r="F167" s="15"/>
      <c r="G167" s="15"/>
      <c r="H167" s="104">
        <f aca="true" t="shared" si="7" ref="H167:AG167">IF(H166=0,"",COUNTIF($B$4:$B$165,"*")/H166)</f>
        <v>1.1408450704225352</v>
      </c>
      <c r="I167" s="104">
        <f t="shared" si="7"/>
        <v>1.0945945945945945</v>
      </c>
      <c r="J167" s="104">
        <f t="shared" si="7"/>
        <v>1.0657894736842106</v>
      </c>
      <c r="K167" s="104">
        <f t="shared" si="7"/>
        <v>1.0062111801242235</v>
      </c>
      <c r="L167" s="104">
        <f t="shared" si="7"/>
        <v>1.0125</v>
      </c>
      <c r="M167" s="104">
        <f t="shared" si="7"/>
        <v>1.4594594594594594</v>
      </c>
      <c r="N167" s="104">
        <f t="shared" si="7"/>
        <v>1.1571428571428573</v>
      </c>
      <c r="O167" s="104">
        <f t="shared" si="7"/>
        <v>1.7419354838709677</v>
      </c>
      <c r="P167" s="104">
        <f t="shared" si="7"/>
        <v>2.1315789473684212</v>
      </c>
      <c r="Q167" s="104">
        <f t="shared" si="7"/>
        <v>1.148936170212766</v>
      </c>
      <c r="R167" s="104">
        <f t="shared" si="7"/>
        <v>2.6129032258064515</v>
      </c>
      <c r="S167" s="104">
        <f t="shared" si="7"/>
        <v>1.7802197802197801</v>
      </c>
      <c r="T167" s="104">
        <f t="shared" si="7"/>
        <v>1.0318471337579618</v>
      </c>
      <c r="U167" s="104">
        <f t="shared" si="7"/>
        <v>2.9454545454545453</v>
      </c>
      <c r="V167" s="104">
        <f t="shared" si="7"/>
        <v>11.571428571428571</v>
      </c>
      <c r="W167" s="104">
        <f t="shared" si="7"/>
        <v>2.076923076923077</v>
      </c>
      <c r="X167" s="104">
        <f t="shared" si="7"/>
        <v>1.7608695652173914</v>
      </c>
      <c r="Y167" s="104">
        <f t="shared" si="7"/>
        <v>2.6129032258064515</v>
      </c>
      <c r="Z167" s="104">
        <f t="shared" si="7"/>
        <v>10.8</v>
      </c>
      <c r="AA167" s="104">
        <f t="shared" si="7"/>
        <v>10.125</v>
      </c>
      <c r="AB167" s="104">
        <f t="shared" si="7"/>
        <v>3.6818181818181817</v>
      </c>
      <c r="AC167" s="104">
        <f t="shared" si="7"/>
        <v>14.727272727272727</v>
      </c>
      <c r="AD167" s="104">
        <f t="shared" si="7"/>
        <v>12.461538461538462</v>
      </c>
      <c r="AE167" s="104">
        <f t="shared" si="7"/>
        <v>40.5</v>
      </c>
      <c r="AF167" s="104">
        <f t="shared" si="7"/>
        <v>54</v>
      </c>
      <c r="AG167" s="104">
        <f>IF(AG166=0,"",COUNTIF($B$4:$B$165,"*")/AG166)</f>
        <v>12.461538461538462</v>
      </c>
      <c r="AH167" s="28"/>
      <c r="AI167" s="28"/>
      <c r="AJ167" s="28"/>
      <c r="AK167" s="28"/>
    </row>
  </sheetData>
  <sheetProtection password="DEEB" sheet="1"/>
  <autoFilter ref="A3:AI167"/>
  <mergeCells count="9">
    <mergeCell ref="AK2:AK3"/>
    <mergeCell ref="AH2:AH3"/>
    <mergeCell ref="AI2:AI3"/>
    <mergeCell ref="A166:D166"/>
    <mergeCell ref="AJ2:AJ3"/>
    <mergeCell ref="A167:D167"/>
    <mergeCell ref="A2:C2"/>
    <mergeCell ref="H2:AG2"/>
    <mergeCell ref="A1:F1"/>
  </mergeCells>
  <conditionalFormatting sqref="D4:D165">
    <cfRule type="cellIs" priority="1" dxfId="1" operator="equal" stopIfTrue="1">
      <formula>"M"</formula>
    </cfRule>
    <cfRule type="cellIs" priority="2" dxfId="0" operator="equal" stopIfTrue="1">
      <formula>"F"</formula>
    </cfRule>
  </conditionalFormatting>
  <printOptions/>
  <pageMargins left="0.7874015748031497" right="0.7874015748031497" top="0.3937007874015748" bottom="0.3937007874015748" header="0.5118110236220472" footer="0.5118110236220472"/>
  <pageSetup fitToHeight="3" fitToWidth="1" orientation="landscape" paperSize="10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59"/>
  <sheetViews>
    <sheetView showGridLines="0" zoomScale="70" zoomScaleNormal="70" workbookViewId="0" topLeftCell="A1">
      <pane xSplit="6" ySplit="3" topLeftCell="G28" activePane="bottomRight" state="frozen"/>
      <selection pane="topLeft" activeCell="A1" sqref="A1"/>
      <selection pane="topRight" activeCell="H1" sqref="H1"/>
      <selection pane="bottomLeft" activeCell="A4" sqref="A4"/>
      <selection pane="bottomRight" activeCell="F72" sqref="F72"/>
    </sheetView>
  </sheetViews>
  <sheetFormatPr defaultColWidth="11.00390625" defaultRowHeight="12.75" outlineLevelCol="1"/>
  <cols>
    <col min="1" max="1" width="8.625" style="20" customWidth="1"/>
    <col min="2" max="3" width="11.625" style="20" customWidth="1"/>
    <col min="4" max="4" width="5.00390625" style="21" customWidth="1"/>
    <col min="5" max="5" width="6.875" style="20" customWidth="1" outlineLevel="1"/>
    <col min="6" max="6" width="35.625" style="20" customWidth="1" outlineLevel="1"/>
    <col min="7" max="7" width="13.625" style="21" customWidth="1" outlineLevel="1"/>
    <col min="8" max="33" width="5.625" style="21" customWidth="1"/>
    <col min="34" max="35" width="10.625" style="21" customWidth="1"/>
    <col min="36" max="37" width="10.625" style="10" customWidth="1" outlineLevel="1"/>
    <col min="38" max="16384" width="11.00390625" style="20" customWidth="1"/>
  </cols>
  <sheetData>
    <row r="1" spans="1:37" ht="24.75">
      <c r="A1" s="92" t="s">
        <v>483</v>
      </c>
      <c r="B1" s="93"/>
      <c r="C1" s="93"/>
      <c r="D1" s="93"/>
      <c r="E1" s="93"/>
      <c r="F1" s="94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</row>
    <row r="2" spans="1:37" ht="27" customHeight="1">
      <c r="A2" s="90" t="s">
        <v>124</v>
      </c>
      <c r="B2" s="90"/>
      <c r="C2" s="90"/>
      <c r="D2" s="22"/>
      <c r="E2" s="23"/>
      <c r="F2" s="24"/>
      <c r="G2" s="22"/>
      <c r="H2" s="91" t="s">
        <v>242</v>
      </c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5" t="s">
        <v>398</v>
      </c>
      <c r="AI2" s="95" t="s">
        <v>399</v>
      </c>
      <c r="AJ2" s="95" t="s">
        <v>490</v>
      </c>
      <c r="AK2" s="95" t="s">
        <v>491</v>
      </c>
    </row>
    <row r="3" spans="1:37" ht="36.75" customHeight="1">
      <c r="A3" s="25" t="s">
        <v>239</v>
      </c>
      <c r="B3" s="25" t="s">
        <v>240</v>
      </c>
      <c r="C3" s="25" t="s">
        <v>241</v>
      </c>
      <c r="D3" s="25" t="s">
        <v>465</v>
      </c>
      <c r="E3" s="25" t="s">
        <v>466</v>
      </c>
      <c r="F3" s="25" t="s">
        <v>467</v>
      </c>
      <c r="G3" s="25" t="s">
        <v>122</v>
      </c>
      <c r="H3" s="36">
        <v>1</v>
      </c>
      <c r="I3" s="36">
        <v>2</v>
      </c>
      <c r="J3" s="36">
        <v>3</v>
      </c>
      <c r="K3" s="36">
        <v>4</v>
      </c>
      <c r="L3" s="36">
        <v>5</v>
      </c>
      <c r="M3" s="36">
        <v>6</v>
      </c>
      <c r="N3" s="36">
        <v>7</v>
      </c>
      <c r="O3" s="36">
        <v>8</v>
      </c>
      <c r="P3" s="36">
        <v>9</v>
      </c>
      <c r="Q3" s="36">
        <v>10</v>
      </c>
      <c r="R3" s="36">
        <v>11</v>
      </c>
      <c r="S3" s="36">
        <v>12</v>
      </c>
      <c r="T3" s="36">
        <v>13</v>
      </c>
      <c r="U3" s="38">
        <v>14</v>
      </c>
      <c r="V3" s="38">
        <v>15</v>
      </c>
      <c r="W3" s="38">
        <v>16</v>
      </c>
      <c r="X3" s="38">
        <v>17</v>
      </c>
      <c r="Y3" s="38">
        <v>18</v>
      </c>
      <c r="Z3" s="38">
        <v>19</v>
      </c>
      <c r="AA3" s="38">
        <v>20</v>
      </c>
      <c r="AB3" s="38">
        <v>21</v>
      </c>
      <c r="AC3" s="37">
        <v>22</v>
      </c>
      <c r="AD3" s="37">
        <v>23</v>
      </c>
      <c r="AE3" s="37">
        <v>24</v>
      </c>
      <c r="AF3" s="37">
        <v>25</v>
      </c>
      <c r="AG3" s="37">
        <v>26</v>
      </c>
      <c r="AH3" s="95"/>
      <c r="AI3" s="95"/>
      <c r="AJ3" s="95"/>
      <c r="AK3" s="95"/>
    </row>
    <row r="4" spans="1:37" ht="15">
      <c r="A4" s="56">
        <v>1</v>
      </c>
      <c r="B4" s="57" t="s">
        <v>247</v>
      </c>
      <c r="C4" s="57" t="s">
        <v>248</v>
      </c>
      <c r="D4" s="13" t="s">
        <v>231</v>
      </c>
      <c r="E4" s="13">
        <v>1989</v>
      </c>
      <c r="F4" s="16" t="s">
        <v>249</v>
      </c>
      <c r="G4" s="16">
        <v>56</v>
      </c>
      <c r="H4" s="9">
        <v>1</v>
      </c>
      <c r="I4" s="9">
        <v>1</v>
      </c>
      <c r="J4" s="9">
        <v>1</v>
      </c>
      <c r="K4" s="9">
        <v>1</v>
      </c>
      <c r="L4" s="9">
        <v>1</v>
      </c>
      <c r="M4" s="9">
        <v>1</v>
      </c>
      <c r="N4" s="9">
        <v>1</v>
      </c>
      <c r="O4" s="9">
        <v>1</v>
      </c>
      <c r="P4" s="9">
        <v>1</v>
      </c>
      <c r="Q4" s="9">
        <v>2</v>
      </c>
      <c r="R4" s="9">
        <v>2</v>
      </c>
      <c r="S4" s="9">
        <v>1</v>
      </c>
      <c r="T4" s="9">
        <v>1</v>
      </c>
      <c r="U4" s="9">
        <v>2</v>
      </c>
      <c r="V4" s="9"/>
      <c r="W4" s="9">
        <v>2</v>
      </c>
      <c r="X4" s="9">
        <v>2</v>
      </c>
      <c r="Y4" s="9">
        <v>1</v>
      </c>
      <c r="Z4" s="9"/>
      <c r="AA4" s="9"/>
      <c r="AB4" s="9">
        <v>1</v>
      </c>
      <c r="AC4" s="9"/>
      <c r="AD4" s="9"/>
      <c r="AE4" s="9"/>
      <c r="AF4" s="9"/>
      <c r="AG4" s="9"/>
      <c r="AH4" s="1">
        <f>IF(H4&gt;0,$H$57,0)+IF(I4&gt;0,$I$57,0)+IF(J4&gt;0,$J$57,0)+IF(K4&gt;0,$K$57,0)+IF(L4&gt;0,$L$57,0)+IF(M4&gt;0,$M$57,0)+IF(N4&gt;0,$N$57,0)+IF(O4&gt;0,$O$57,0)+IF(P4&gt;0,$P$57,0)+IF(Q4&gt;0,$Q$57,0)+IF(R4&gt;0,$R$57,0)+IF(S4&gt;0,$S$57,0)+IF(T4&gt;0,$T$57,0)+IF(U4&gt;0,$U$57,0)+IF(V4&gt;0,$V$57,0)+IF(W4&gt;0,$W$57,0)+IF(X4&gt;0,$X$57,0)+IF(Y4&gt;0,$Y$57,0)+IF(Z4&gt;0,$Z$57,0)+IF(AA4&gt;0,$AA$57,0)+IF(AB4&gt;0,$AB$57,0)+IF(AC4&gt;0,$AC$57,0)+IF(AD4&gt;0,$AD$57,0)+IF(AE4&gt;0,$AE$57,0)+IF(AF4&gt;0,$AF$57,0)+IF(AG4&gt;0,$AG$57,0)</f>
        <v>91.46638532624186</v>
      </c>
      <c r="AI4" s="2">
        <f>SUM(H4:AG4)</f>
        <v>23</v>
      </c>
      <c r="AJ4" s="105">
        <f>COUNTIF(H4:AG4,"&gt;0")</f>
        <v>18</v>
      </c>
      <c r="AK4" s="106">
        <f>AH4/AJ4</f>
        <v>5.081465851457882</v>
      </c>
    </row>
    <row r="5" spans="1:37" ht="15">
      <c r="A5" s="56">
        <v>2</v>
      </c>
      <c r="B5" s="57" t="s">
        <v>340</v>
      </c>
      <c r="C5" s="57" t="s">
        <v>116</v>
      </c>
      <c r="D5" s="13" t="s">
        <v>231</v>
      </c>
      <c r="E5" s="13">
        <v>1995</v>
      </c>
      <c r="F5" s="16" t="s">
        <v>81</v>
      </c>
      <c r="G5" s="16">
        <v>8</v>
      </c>
      <c r="H5" s="9">
        <v>1</v>
      </c>
      <c r="I5" s="9">
        <v>1</v>
      </c>
      <c r="J5" s="9">
        <v>2</v>
      </c>
      <c r="K5" s="9">
        <v>1</v>
      </c>
      <c r="L5" s="9">
        <v>1</v>
      </c>
      <c r="M5" s="9">
        <v>1</v>
      </c>
      <c r="N5" s="9">
        <v>1</v>
      </c>
      <c r="O5" s="9">
        <v>1</v>
      </c>
      <c r="P5" s="9">
        <v>1</v>
      </c>
      <c r="Q5" s="9">
        <v>1</v>
      </c>
      <c r="R5" s="9">
        <v>3</v>
      </c>
      <c r="S5" s="9">
        <v>1</v>
      </c>
      <c r="T5" s="9">
        <v>1</v>
      </c>
      <c r="U5" s="9">
        <v>3</v>
      </c>
      <c r="V5" s="9"/>
      <c r="W5" s="9">
        <v>1</v>
      </c>
      <c r="X5" s="9">
        <v>1</v>
      </c>
      <c r="Y5" s="9">
        <v>1</v>
      </c>
      <c r="Z5" s="9"/>
      <c r="AA5" s="9"/>
      <c r="AB5" s="9">
        <v>5</v>
      </c>
      <c r="AC5" s="9"/>
      <c r="AD5" s="9"/>
      <c r="AE5" s="9"/>
      <c r="AF5" s="9"/>
      <c r="AG5" s="9"/>
      <c r="AH5" s="1">
        <f>IF(H5&gt;0,$H$57,0)+IF(I5&gt;0,$I$57,0)+IF(J5&gt;0,$J$57,0)+IF(K5&gt;0,$K$57,0)+IF(L5&gt;0,$L$57,0)+IF(M5&gt;0,$M$57,0)+IF(N5&gt;0,$N$57,0)+IF(O5&gt;0,$O$57,0)+IF(P5&gt;0,$P$57,0)+IF(Q5&gt;0,$Q$57,0)+IF(R5&gt;0,$R$57,0)+IF(S5&gt;0,$S$57,0)+IF(T5&gt;0,$T$57,0)+IF(U5&gt;0,$U$57,0)+IF(V5&gt;0,$V$57,0)+IF(W5&gt;0,$W$57,0)+IF(X5&gt;0,$X$57,0)+IF(Y5&gt;0,$Y$57,0)+IF(Z5&gt;0,$Z$57,0)+IF(AA5&gt;0,$AA$57,0)+IF(AB5&gt;0,$AB$57,0)+IF(AC5&gt;0,$AC$57,0)+IF(AD5&gt;0,$AD$57,0)+IF(AE5&gt;0,$AE$57,0)+IF(AG5&gt;0,$AG$57,0)</f>
        <v>91.46638532624186</v>
      </c>
      <c r="AI5" s="2">
        <f>SUM(H5:AG5)</f>
        <v>27</v>
      </c>
      <c r="AJ5" s="105">
        <f aca="true" t="shared" si="0" ref="AJ5:AJ55">COUNTIF(H5:AG5,"&gt;0")</f>
        <v>18</v>
      </c>
      <c r="AK5" s="106">
        <f aca="true" t="shared" si="1" ref="AK5:AK55">AH5/AJ5</f>
        <v>5.081465851457882</v>
      </c>
    </row>
    <row r="6" spans="1:37" ht="15">
      <c r="A6" s="56">
        <v>3</v>
      </c>
      <c r="B6" s="57" t="s">
        <v>391</v>
      </c>
      <c r="C6" s="57" t="s">
        <v>447</v>
      </c>
      <c r="D6" s="13" t="s">
        <v>231</v>
      </c>
      <c r="E6" s="13">
        <v>1989</v>
      </c>
      <c r="F6" s="16" t="s">
        <v>120</v>
      </c>
      <c r="G6" s="16">
        <v>30</v>
      </c>
      <c r="H6" s="9">
        <v>1</v>
      </c>
      <c r="I6" s="9">
        <v>1</v>
      </c>
      <c r="J6" s="9">
        <v>1</v>
      </c>
      <c r="K6" s="9">
        <v>1</v>
      </c>
      <c r="L6" s="9">
        <v>1</v>
      </c>
      <c r="M6" s="9">
        <v>1</v>
      </c>
      <c r="N6" s="9">
        <v>1</v>
      </c>
      <c r="O6" s="9">
        <v>1</v>
      </c>
      <c r="P6" s="9">
        <v>3</v>
      </c>
      <c r="Q6" s="9">
        <v>1</v>
      </c>
      <c r="R6" s="9"/>
      <c r="S6" s="9">
        <v>2</v>
      </c>
      <c r="T6" s="9">
        <v>1</v>
      </c>
      <c r="U6" s="9">
        <v>6</v>
      </c>
      <c r="V6" s="9"/>
      <c r="W6" s="9">
        <v>3</v>
      </c>
      <c r="X6" s="9">
        <v>1</v>
      </c>
      <c r="Y6" s="9">
        <v>1</v>
      </c>
      <c r="Z6" s="9"/>
      <c r="AA6" s="9"/>
      <c r="AB6" s="9"/>
      <c r="AC6" s="9"/>
      <c r="AD6" s="9"/>
      <c r="AE6" s="9"/>
      <c r="AF6" s="9"/>
      <c r="AG6" s="9"/>
      <c r="AH6" s="1">
        <f>IF(H6&gt;0,$H$57,0)+IF(I6&gt;0,$I$57,0)+IF(J6&gt;0,$J$57,0)+IF(K6&gt;0,$K$57,0)+IF(L6&gt;0,$L$57,0)+IF(M6&gt;0,$M$57,0)+IF(N6&gt;0,$N$57,0)+IF(O6&gt;0,$O$57,0)+IF(P6&gt;0,$P$57,0)+IF(Q6&gt;0,$Q$57,0)+IF(R6&gt;0,$R$57,0)+IF(S6&gt;0,$S$57,0)+IF(T6&gt;0,$T$57,0)+IF(U6&gt;0,$U$57,0)+IF(V6&gt;0,$V$57,0)+IF(W6&gt;0,$W$57,0)+IF(X6&gt;0,$X$57,0)+IF(Y6&gt;0,$Y$57,0)+IF(Z6&gt;0,$Z$57,0)+IF(AA6&gt;0,$AA$57,0)+IF(AB6&gt;0,$AB$57,0)+IF(AC6&gt;0,$AC$57,0)+IF(AD6&gt;0,$AD$57,0)+IF(AE6&gt;0,$AE$57,0)+IF(AF6&gt;0,$AF$57,0)+IF(AG6&gt;0,$AG$57,0)</f>
        <v>70.66638532624185</v>
      </c>
      <c r="AI6" s="2">
        <f>SUM(H6:AG6)</f>
        <v>26</v>
      </c>
      <c r="AJ6" s="105">
        <f t="shared" si="0"/>
        <v>16</v>
      </c>
      <c r="AK6" s="106">
        <f t="shared" si="1"/>
        <v>4.416649082890116</v>
      </c>
    </row>
    <row r="7" spans="1:37" ht="15">
      <c r="A7" s="56">
        <v>4</v>
      </c>
      <c r="B7" s="57" t="s">
        <v>393</v>
      </c>
      <c r="C7" s="57" t="s">
        <v>392</v>
      </c>
      <c r="D7" s="13" t="s">
        <v>231</v>
      </c>
      <c r="E7" s="13">
        <v>1990</v>
      </c>
      <c r="F7" s="16" t="s">
        <v>366</v>
      </c>
      <c r="G7" s="16">
        <v>42</v>
      </c>
      <c r="H7" s="9">
        <v>3</v>
      </c>
      <c r="I7" s="9">
        <v>1</v>
      </c>
      <c r="J7" s="9">
        <v>2</v>
      </c>
      <c r="K7" s="9">
        <v>1</v>
      </c>
      <c r="L7" s="9">
        <v>1</v>
      </c>
      <c r="M7" s="9">
        <v>1</v>
      </c>
      <c r="N7" s="9">
        <v>2</v>
      </c>
      <c r="O7" s="9">
        <v>1</v>
      </c>
      <c r="P7" s="9">
        <v>3</v>
      </c>
      <c r="Q7" s="9">
        <v>1</v>
      </c>
      <c r="R7" s="9">
        <v>3</v>
      </c>
      <c r="S7" s="9">
        <v>1</v>
      </c>
      <c r="T7" s="9">
        <v>1</v>
      </c>
      <c r="U7" s="9">
        <v>4</v>
      </c>
      <c r="V7" s="9"/>
      <c r="W7" s="9"/>
      <c r="X7" s="9"/>
      <c r="Y7" s="9"/>
      <c r="Z7" s="9"/>
      <c r="AA7" s="9"/>
      <c r="AB7" s="9">
        <v>1</v>
      </c>
      <c r="AC7" s="9"/>
      <c r="AD7" s="9"/>
      <c r="AE7" s="9"/>
      <c r="AF7" s="9"/>
      <c r="AG7" s="9"/>
      <c r="AH7" s="1">
        <f>IF(H7&gt;0,$H$57,0)+IF(I7&gt;0,$I$57,0)+IF(J7&gt;0,$J$57,0)+IF(K7&gt;0,$K$57,0)+IF(L7&gt;0,$L$57,0)+IF(M7&gt;0,$M$57,0)+IF(N7&gt;0,$N$57,0)+IF(O7&gt;0,$O$57,0)+IF(P7&gt;0,$P$57,0)+IF(Q7&gt;0,$Q$57,0)+IF(R7&gt;0,$R$57,0)+IF(S7&gt;0,$S$57,0)+IF(T7&gt;0,$T$57,0)+IF(U7&gt;0,$U$57,0)+IF(V7&gt;0,$V$57,0)+IF(W7&gt;0,$W$57,0)+IF(X7&gt;0,$X$57,0)+IF(Y7&gt;0,$Y$57,0)+IF(Z7&gt;0,$Z$57,0)+IF(AA7&gt;0,$AA$57,0)+IF(AB7&gt;0,$AB$57,0)+IF(AC7&gt;0,$AC$57,0)+IF(AD7&gt;0,$AD$57,0)+IF(AE7&gt;0,$AE$57,0)+IF(AG7&gt;0,$AG$57,0)</f>
        <v>58.07422846349675</v>
      </c>
      <c r="AI7" s="2">
        <f>SUM(H7:AG7)</f>
        <v>26</v>
      </c>
      <c r="AJ7" s="105">
        <f t="shared" si="0"/>
        <v>15</v>
      </c>
      <c r="AK7" s="106">
        <f t="shared" si="1"/>
        <v>3.8716152308997835</v>
      </c>
    </row>
    <row r="8" spans="1:37" ht="15">
      <c r="A8" s="56">
        <v>5</v>
      </c>
      <c r="B8" s="57" t="s">
        <v>206</v>
      </c>
      <c r="C8" s="57" t="s">
        <v>205</v>
      </c>
      <c r="D8" s="13" t="s">
        <v>231</v>
      </c>
      <c r="E8" s="13">
        <v>1973</v>
      </c>
      <c r="F8" s="16" t="s">
        <v>204</v>
      </c>
      <c r="G8" s="16">
        <v>231</v>
      </c>
      <c r="H8" s="9">
        <v>1</v>
      </c>
      <c r="I8" s="9">
        <v>1</v>
      </c>
      <c r="J8" s="9">
        <v>1</v>
      </c>
      <c r="K8" s="9">
        <v>1</v>
      </c>
      <c r="L8" s="9">
        <v>1</v>
      </c>
      <c r="M8" s="9">
        <v>1</v>
      </c>
      <c r="N8" s="9">
        <v>1</v>
      </c>
      <c r="O8" s="9">
        <v>1</v>
      </c>
      <c r="P8" s="9">
        <v>4</v>
      </c>
      <c r="Q8" s="9">
        <v>3</v>
      </c>
      <c r="R8" s="9"/>
      <c r="S8" s="9">
        <v>7</v>
      </c>
      <c r="T8" s="9">
        <v>1</v>
      </c>
      <c r="U8" s="9">
        <v>1</v>
      </c>
      <c r="V8" s="9"/>
      <c r="W8" s="9"/>
      <c r="X8" s="9">
        <v>1</v>
      </c>
      <c r="Y8" s="9">
        <v>5</v>
      </c>
      <c r="Z8" s="9"/>
      <c r="AA8" s="9"/>
      <c r="AB8" s="9"/>
      <c r="AC8" s="9"/>
      <c r="AD8" s="9"/>
      <c r="AE8" s="9"/>
      <c r="AF8" s="9"/>
      <c r="AG8" s="9"/>
      <c r="AH8" s="1">
        <f>IF(H8&gt;0,$H$57,0)+IF(I8&gt;0,$I$57,0)+IF(J8&gt;0,$J$57,0)+IF(K8&gt;0,$K$57,0)+IF(L8&gt;0,$L$57,0)+IF(M8&gt;0,$M$57,0)+IF(N8&gt;0,$N$57,0)+IF(O8&gt;0,$O$57,0)+IF(P8&gt;0,$P$57,0)+IF(Q8&gt;0,$Q$57,0)+IF(R8&gt;0,$R$57,0)+IF(S8&gt;0,$S$57,0)+IF(T8&gt;0,$T$57,0)+IF(U8&gt;0,$U$57,0)+IF(V8&gt;0,$V$57,0)+IF(W8&gt;0,$W$57,0)+IF(X8&gt;0,$X$57,0)+IF(Y8&gt;0,$Y$57,0)+IF(Z8&gt;0,$Z$57,0)+IF(AA8&gt;0,$AA$57,0)+IF(AB8&gt;0,$AB$57,0)+IF(AC8&gt;0,$AC$57,0)+IF(AD8&gt;0,$AD$57,0)+IF(AE8&gt;0,$AE$57,0)+IF(AG8&gt;0,$AG$57,0)</f>
        <v>53.33305199290852</v>
      </c>
      <c r="AI8" s="2">
        <f>SUM(H8:AG8)</f>
        <v>30</v>
      </c>
      <c r="AJ8" s="105">
        <f t="shared" si="0"/>
        <v>15</v>
      </c>
      <c r="AK8" s="106">
        <f t="shared" si="1"/>
        <v>3.5555367995272347</v>
      </c>
    </row>
    <row r="9" spans="1:37" ht="15">
      <c r="A9" s="56">
        <v>6</v>
      </c>
      <c r="B9" s="57" t="s">
        <v>364</v>
      </c>
      <c r="C9" s="57" t="s">
        <v>185</v>
      </c>
      <c r="D9" s="13" t="s">
        <v>231</v>
      </c>
      <c r="E9" s="13">
        <v>1998</v>
      </c>
      <c r="F9" s="16" t="s">
        <v>186</v>
      </c>
      <c r="G9" s="16">
        <v>71</v>
      </c>
      <c r="H9" s="9">
        <v>1</v>
      </c>
      <c r="I9" s="9">
        <v>1</v>
      </c>
      <c r="J9" s="9">
        <v>2</v>
      </c>
      <c r="K9" s="9">
        <v>1</v>
      </c>
      <c r="L9" s="9">
        <v>1</v>
      </c>
      <c r="M9" s="9">
        <v>1</v>
      </c>
      <c r="N9" s="9">
        <v>1</v>
      </c>
      <c r="O9" s="9">
        <v>1</v>
      </c>
      <c r="P9" s="9">
        <v>2</v>
      </c>
      <c r="Q9" s="9">
        <v>5</v>
      </c>
      <c r="R9" s="9">
        <v>4</v>
      </c>
      <c r="S9" s="9">
        <v>2</v>
      </c>
      <c r="T9" s="9">
        <v>1</v>
      </c>
      <c r="U9" s="9">
        <v>3</v>
      </c>
      <c r="V9" s="9"/>
      <c r="W9" s="9"/>
      <c r="X9" s="9">
        <v>2</v>
      </c>
      <c r="Y9" s="9"/>
      <c r="Z9" s="9"/>
      <c r="AA9" s="9"/>
      <c r="AB9" s="9"/>
      <c r="AC9" s="9"/>
      <c r="AD9" s="9"/>
      <c r="AE9" s="9"/>
      <c r="AF9" s="9"/>
      <c r="AG9" s="9"/>
      <c r="AH9" s="1">
        <f>IF(H9&gt;0,$H$57,0)+IF(I9&gt;0,$I$57,0)+IF(J9&gt;0,$J$57,0)+IF(K9&gt;0,$K$57,0)+IF(L9&gt;0,$L$57,0)+IF(M9&gt;0,$M$57,0)+IF(N9&gt;0,$N$57,0)+IF(O9&gt;0,$O$57,0)+IF(P9&gt;0,$P$57,0)+IF(Q9&gt;0,$Q$57,0)+IF(R9&gt;0,$R$57,0)+IF(S9&gt;0,$S$57,0)+IF(T9&gt;0,$T$57,0)+IF(U9&gt;0,$U$57,0)+IF(V9&gt;0,$V$57,0)+IF(W9&gt;0,$W$57,0)+IF(X9&gt;0,$X$57,0)+IF(Y9&gt;0,$Y$57,0)+IF(Z9&gt;0,$Z$57,0)+IF(AA9&gt;0,$AA$57,0)+IF(AB9&gt;0,$AB$57,0)+IF(AC9&gt;0,$AC$57,0)+IF(AD9&gt;0,$AD$57,0)+IF(AE9&gt;0,$AE$57,0)+IF(AF9&gt;0,$AF$57,0)+IF(AG9&gt;0,$AG$57,0)</f>
        <v>50.733051992908514</v>
      </c>
      <c r="AI9" s="2">
        <f>SUM(H9:AG9)</f>
        <v>28</v>
      </c>
      <c r="AJ9" s="105">
        <f t="shared" si="0"/>
        <v>15</v>
      </c>
      <c r="AK9" s="106">
        <f t="shared" si="1"/>
        <v>3.382203466193901</v>
      </c>
    </row>
    <row r="10" spans="1:37" ht="15">
      <c r="A10" s="56">
        <v>7</v>
      </c>
      <c r="B10" s="57" t="s">
        <v>304</v>
      </c>
      <c r="C10" s="57" t="s">
        <v>303</v>
      </c>
      <c r="D10" s="13" t="s">
        <v>231</v>
      </c>
      <c r="E10" s="13">
        <v>1988</v>
      </c>
      <c r="F10" s="16" t="s">
        <v>259</v>
      </c>
      <c r="G10" s="16">
        <v>297</v>
      </c>
      <c r="H10" s="9">
        <v>12</v>
      </c>
      <c r="I10" s="9">
        <v>2</v>
      </c>
      <c r="J10" s="9">
        <v>2</v>
      </c>
      <c r="K10" s="9">
        <v>1</v>
      </c>
      <c r="L10" s="9">
        <v>1</v>
      </c>
      <c r="M10" s="9">
        <v>1</v>
      </c>
      <c r="N10" s="9">
        <v>1</v>
      </c>
      <c r="O10" s="9">
        <v>4</v>
      </c>
      <c r="P10" s="9"/>
      <c r="Q10" s="9">
        <v>2</v>
      </c>
      <c r="R10" s="9">
        <v>2</v>
      </c>
      <c r="S10" s="9">
        <v>3</v>
      </c>
      <c r="T10" s="9">
        <v>2</v>
      </c>
      <c r="U10" s="9">
        <v>3</v>
      </c>
      <c r="V10" s="9"/>
      <c r="W10" s="9"/>
      <c r="X10" s="9"/>
      <c r="Y10" s="9"/>
      <c r="Z10" s="9"/>
      <c r="AA10" s="9"/>
      <c r="AB10" s="9">
        <v>6</v>
      </c>
      <c r="AC10" s="9"/>
      <c r="AD10" s="9"/>
      <c r="AE10" s="9"/>
      <c r="AF10" s="9"/>
      <c r="AG10" s="9"/>
      <c r="AH10" s="1">
        <f>IF(H10&gt;0,$H$57,0)+IF(I10&gt;0,$I$57,0)+IF(J10&gt;0,$J$57,0)+IF(K10&gt;0,$K$57,0)+IF(L10&gt;0,$L$57,0)+IF(M10&gt;0,$M$57,0)+IF(N10&gt;0,$N$57,0)+IF(O10&gt;0,$O$57,0)+IF(P10&gt;0,$P$57,0)+IF(Q10&gt;0,$Q$57,0)+IF(R10&gt;0,$R$57,0)+IF(S10&gt;0,$S$57,0)+IF(T10&gt;0,$T$57,0)+IF(U10&gt;0,$U$57,0)+IF(V10&gt;0,$V$57,0)+IF(W10&gt;0,$W$57,0)+IF(X10&gt;0,$X$57,0)+IF(Y10&gt;0,$Y$57,0)+IF(Z10&gt;0,$Z$57,0)+IF(AA10&gt;0,$AA$57,0)+IF(AB10&gt;0,$AB$57,0)+IF(AC10&gt;0,$AC$57,0)+IF(AD10&gt;0,$AD$57,0)+IF(AE10&gt;0,$AE$57,0)+IF(AG10&gt;0,$AG$57,0)</f>
        <v>50.64565703492532</v>
      </c>
      <c r="AI10" s="2">
        <f>SUM(H10:AG10)</f>
        <v>42</v>
      </c>
      <c r="AJ10" s="105">
        <f t="shared" si="0"/>
        <v>14</v>
      </c>
      <c r="AK10" s="106">
        <f t="shared" si="1"/>
        <v>3.6175469310660944</v>
      </c>
    </row>
    <row r="11" spans="1:37" ht="15.75" thickBot="1">
      <c r="A11" s="58">
        <v>8</v>
      </c>
      <c r="B11" s="59" t="s">
        <v>408</v>
      </c>
      <c r="C11" s="59" t="s">
        <v>297</v>
      </c>
      <c r="D11" s="48" t="s">
        <v>231</v>
      </c>
      <c r="E11" s="48">
        <v>1988</v>
      </c>
      <c r="F11" s="47" t="s">
        <v>319</v>
      </c>
      <c r="G11" s="47">
        <v>303</v>
      </c>
      <c r="H11" s="60">
        <v>1</v>
      </c>
      <c r="I11" s="60">
        <v>1</v>
      </c>
      <c r="J11" s="60">
        <v>2</v>
      </c>
      <c r="K11" s="60">
        <v>1</v>
      </c>
      <c r="L11" s="60">
        <v>1</v>
      </c>
      <c r="M11" s="60">
        <v>1</v>
      </c>
      <c r="N11" s="60">
        <v>1</v>
      </c>
      <c r="O11" s="60">
        <v>2</v>
      </c>
      <c r="P11" s="60"/>
      <c r="Q11" s="60">
        <v>2</v>
      </c>
      <c r="R11" s="60"/>
      <c r="S11" s="60">
        <v>2</v>
      </c>
      <c r="T11" s="60">
        <v>1</v>
      </c>
      <c r="U11" s="60"/>
      <c r="V11" s="60"/>
      <c r="W11" s="60"/>
      <c r="X11" s="60">
        <v>3</v>
      </c>
      <c r="Y11" s="60"/>
      <c r="Z11" s="60"/>
      <c r="AA11" s="60"/>
      <c r="AB11" s="60">
        <v>1</v>
      </c>
      <c r="AC11" s="60"/>
      <c r="AD11" s="60"/>
      <c r="AE11" s="60"/>
      <c r="AF11" s="60"/>
      <c r="AG11" s="60"/>
      <c r="AH11" s="50">
        <f>IF(H11&gt;0,$H$57,0)+IF(I11&gt;0,$I$57,0)+IF(J11&gt;0,$J$57,0)+IF(K11&gt;0,$K$57,0)+IF(L11&gt;0,$L$57,0)+IF(M11&gt;0,$M$57,0)+IF(N11&gt;0,$N$57,0)+IF(O11&gt;0,$O$57,0)+IF(P11&gt;0,$P$57,0)+IF(Q11&gt;0,$Q$57,0)+IF(R11&gt;0,$R$57,0)+IF(S11&gt;0,$S$57,0)+IF(T11&gt;0,$T$57,0)+IF(U11&gt;0,$U$57,0)+IF(V11&gt;0,$V$57,0)+IF(W11&gt;0,$W$57,0)+IF(X11&gt;0,$X$57,0)+IF(Y11&gt;0,$Y$57,0)+IF(Z11&gt;0,$Z$57,0)+IF(AA11&gt;0,$AA$57,0)+IF(AB11&gt;0,$AB$57,0)+IF(AC11&gt;0,$AC$57,0)+IF(AD11&gt;0,$AD$57,0)+IF(AE11&gt;0,$AE$57,0)+IF(AG11&gt;0,$AG$57,0)</f>
        <v>37.52670278655931</v>
      </c>
      <c r="AI11" s="51">
        <f>SUM(H11:AG11)</f>
        <v>19</v>
      </c>
      <c r="AJ11" s="109">
        <f t="shared" si="0"/>
        <v>13</v>
      </c>
      <c r="AK11" s="110">
        <f t="shared" si="1"/>
        <v>2.886669445119947</v>
      </c>
    </row>
    <row r="12" spans="1:37" ht="15">
      <c r="A12" s="41">
        <v>9</v>
      </c>
      <c r="B12" s="42" t="s">
        <v>99</v>
      </c>
      <c r="C12" s="42" t="s">
        <v>438</v>
      </c>
      <c r="D12" s="43" t="s">
        <v>231</v>
      </c>
      <c r="E12" s="43">
        <v>1978</v>
      </c>
      <c r="F12" s="41" t="s">
        <v>100</v>
      </c>
      <c r="G12" s="41">
        <v>198</v>
      </c>
      <c r="H12" s="61">
        <v>1</v>
      </c>
      <c r="I12" s="61">
        <v>1</v>
      </c>
      <c r="J12" s="61">
        <v>2</v>
      </c>
      <c r="K12" s="61">
        <v>1</v>
      </c>
      <c r="L12" s="61">
        <v>1</v>
      </c>
      <c r="M12" s="61">
        <v>1</v>
      </c>
      <c r="N12" s="61">
        <v>2</v>
      </c>
      <c r="O12" s="61">
        <v>6</v>
      </c>
      <c r="P12" s="61"/>
      <c r="Q12" s="61">
        <v>1</v>
      </c>
      <c r="R12" s="61"/>
      <c r="S12" s="61">
        <v>1</v>
      </c>
      <c r="T12" s="61">
        <v>1</v>
      </c>
      <c r="U12" s="61">
        <v>4</v>
      </c>
      <c r="V12" s="61"/>
      <c r="W12" s="61"/>
      <c r="X12" s="61">
        <v>7</v>
      </c>
      <c r="Y12" s="61"/>
      <c r="Z12" s="61"/>
      <c r="AA12" s="61"/>
      <c r="AB12" s="61"/>
      <c r="AC12" s="61"/>
      <c r="AD12" s="61"/>
      <c r="AE12" s="61"/>
      <c r="AF12" s="61"/>
      <c r="AG12" s="61"/>
      <c r="AH12" s="45">
        <f>IF(H12&gt;0,$H$57,0)+IF(I12&gt;0,$I$57,0)+IF(J12&gt;0,$J$57,0)+IF(K12&gt;0,$K$57,0)+IF(L12&gt;0,$L$57,0)+IF(M12&gt;0,$M$57,0)+IF(N12&gt;0,$N$57,0)+IF(O12&gt;0,$O$57,0)+IF(P12&gt;0,$P$57,0)+IF(Q12&gt;0,$Q$57,0)+IF(R12&gt;0,$R$57,0)+IF(S12&gt;0,$S$57,0)+IF(T12&gt;0,$T$57,0)+IF(U12&gt;0,$U$57,0)+IF(V12&gt;0,$V$57,0)+IF(W12&gt;0,$W$57,0)+IF(X12&gt;0,$X$57,0)+IF(Y12&gt;0,$Y$57,0)+IF(Z12&gt;0,$Z$57,0)+IF(AA12&gt;0,$AA$57,0)+IF(AB12&gt;0,$AB$57,0)+IF(AC12&gt;0,$AC$57,0)+IF(AD12&gt;0,$AD$57,0)+IF(AE12&gt;0,$AE$57,0)+IF(AF12&gt;0,$AF$57,0)+IF(AG12&gt;0,$AG$57,0)</f>
        <v>32.90448056433709</v>
      </c>
      <c r="AI12" s="46">
        <f>SUM(H12:AG12)</f>
        <v>29</v>
      </c>
      <c r="AJ12" s="107">
        <f t="shared" si="0"/>
        <v>13</v>
      </c>
      <c r="AK12" s="108">
        <f t="shared" si="1"/>
        <v>2.531113889564392</v>
      </c>
    </row>
    <row r="13" spans="1:37" ht="15">
      <c r="A13" s="41">
        <v>10</v>
      </c>
      <c r="B13" s="17" t="s">
        <v>107</v>
      </c>
      <c r="C13" s="17" t="s">
        <v>121</v>
      </c>
      <c r="D13" s="13" t="s">
        <v>231</v>
      </c>
      <c r="E13" s="13">
        <v>1985</v>
      </c>
      <c r="F13" s="16" t="s">
        <v>234</v>
      </c>
      <c r="G13" s="16">
        <v>191</v>
      </c>
      <c r="H13" s="9">
        <v>1</v>
      </c>
      <c r="I13" s="9">
        <v>2</v>
      </c>
      <c r="J13" s="9">
        <v>1</v>
      </c>
      <c r="K13" s="9">
        <v>1</v>
      </c>
      <c r="L13" s="9">
        <v>1</v>
      </c>
      <c r="M13" s="9">
        <v>1</v>
      </c>
      <c r="N13" s="9">
        <v>1</v>
      </c>
      <c r="O13" s="9">
        <v>3</v>
      </c>
      <c r="P13" s="9">
        <v>4</v>
      </c>
      <c r="Q13" s="9">
        <v>4</v>
      </c>
      <c r="R13" s="9"/>
      <c r="S13" s="9"/>
      <c r="T13" s="9">
        <v>1</v>
      </c>
      <c r="U13" s="9"/>
      <c r="V13" s="9"/>
      <c r="W13" s="9"/>
      <c r="X13" s="9">
        <v>1</v>
      </c>
      <c r="Y13" s="9"/>
      <c r="Z13" s="9"/>
      <c r="AA13" s="9"/>
      <c r="AB13" s="9"/>
      <c r="AC13" s="9"/>
      <c r="AD13" s="9"/>
      <c r="AE13" s="9"/>
      <c r="AF13" s="9"/>
      <c r="AG13" s="9"/>
      <c r="AH13" s="1">
        <f>IF(H13&gt;0,$H$57,0)+IF(I13&gt;0,$I$57,0)+IF(J13&gt;0,$J$57,0)+IF(K13&gt;0,$K$57,0)+IF(L13&gt;0,$L$57,0)+IF(M13&gt;0,$M$57,0)+IF(N13&gt;0,$N$57,0)+IF(O13&gt;0,$O$57,0)+IF(P13&gt;0,$P$57,0)+IF(Q13&gt;0,$Q$57,0)+IF(R13&gt;0,$R$57,0)+IF(S13&gt;0,$S$57,0)+IF(T13&gt;0,$T$57,0)+IF(U13&gt;0,$U$57,0)+IF(V13&gt;0,$V$57,0)+IF(W13&gt;0,$W$57,0)+IF(X13&gt;0,$X$57,0)+IF(Y13&gt;0,$Y$57,0)+IF(Z13&gt;0,$Z$57,0)+IF(AA13&gt;0,$AA$57,0)+IF(AB13&gt;0,$AB$57,0)+IF(AC13&gt;0,$AC$57,0)+IF(AD13&gt;0,$AD$57,0)+IF(AE13&gt;0,$AE$57,0)+IF(AF13&gt;0,$AF$57,0)+IF(AG13&gt;0,$AG$57,0)</f>
        <v>29.828001487858018</v>
      </c>
      <c r="AI13" s="2">
        <f>SUM(H13:AG13)</f>
        <v>21</v>
      </c>
      <c r="AJ13" s="105">
        <f t="shared" si="0"/>
        <v>12</v>
      </c>
      <c r="AK13" s="106">
        <f t="shared" si="1"/>
        <v>2.4856667906548346</v>
      </c>
    </row>
    <row r="14" spans="1:37" ht="15">
      <c r="A14" s="41">
        <v>11</v>
      </c>
      <c r="B14" s="17" t="s">
        <v>436</v>
      </c>
      <c r="C14" s="17" t="s">
        <v>374</v>
      </c>
      <c r="D14" s="13" t="s">
        <v>231</v>
      </c>
      <c r="E14" s="13">
        <v>1988</v>
      </c>
      <c r="F14" s="16" t="s">
        <v>118</v>
      </c>
      <c r="G14" s="16">
        <v>3</v>
      </c>
      <c r="H14" s="9">
        <v>1</v>
      </c>
      <c r="I14" s="9">
        <v>3</v>
      </c>
      <c r="J14" s="9">
        <v>1</v>
      </c>
      <c r="K14" s="9">
        <v>1</v>
      </c>
      <c r="L14" s="9">
        <v>1</v>
      </c>
      <c r="M14" s="9">
        <v>1</v>
      </c>
      <c r="N14" s="9">
        <v>1</v>
      </c>
      <c r="O14" s="9">
        <v>9</v>
      </c>
      <c r="P14" s="9"/>
      <c r="Q14" s="9">
        <v>4</v>
      </c>
      <c r="R14" s="9"/>
      <c r="S14" s="9"/>
      <c r="T14" s="9">
        <v>1</v>
      </c>
      <c r="U14" s="9">
        <v>4</v>
      </c>
      <c r="V14" s="9"/>
      <c r="W14" s="9"/>
      <c r="X14" s="9">
        <v>1</v>
      </c>
      <c r="Y14" s="9"/>
      <c r="Z14" s="9"/>
      <c r="AA14" s="9"/>
      <c r="AB14" s="9"/>
      <c r="AC14" s="9"/>
      <c r="AD14" s="9"/>
      <c r="AE14" s="9"/>
      <c r="AF14" s="9"/>
      <c r="AG14" s="9"/>
      <c r="AH14" s="1">
        <f>IF(H14&gt;0,$H$57,0)+IF(I14&gt;0,$I$57,0)+IF(J14&gt;0,$J$57,0)+IF(K14&gt;0,$K$57,0)+IF(L14&gt;0,$L$57,0)+IF(M14&gt;0,$M$57,0)+IF(N14&gt;0,$N$57,0)+IF(O14&gt;0,$O$57,0)+IF(P14&gt;0,$P$57,0)+IF(Q14&gt;0,$Q$57,0)+IF(R14&gt;0,$R$57,0)+IF(S14&gt;0,$S$57,0)+IF(T14&gt;0,$T$57,0)+IF(U14&gt;0,$U$57,0)+IF(V14&gt;0,$V$57,0)+IF(W14&gt;0,$W$57,0)+IF(X14&gt;0,$X$57,0)+IF(Y14&gt;0,$Y$57,0)+IF(Z14&gt;0,$Z$57,0)+IF(AA14&gt;0,$AA$57,0)+IF(AB14&gt;0,$AB$57,0)+IF(AC14&gt;0,$AC$57,0)+IF(AD14&gt;0,$AD$57,0)+IF(AE14&gt;0,$AE$57,0)+IF(AG14&gt;0,$AG$57,0)</f>
        <v>28.177207837064365</v>
      </c>
      <c r="AI14" s="2">
        <f>SUM(H14:AG14)</f>
        <v>28</v>
      </c>
      <c r="AJ14" s="105">
        <f t="shared" si="0"/>
        <v>12</v>
      </c>
      <c r="AK14" s="106">
        <f t="shared" si="1"/>
        <v>2.348100653088697</v>
      </c>
    </row>
    <row r="15" spans="1:37" ht="15">
      <c r="A15" s="41">
        <v>12</v>
      </c>
      <c r="B15" s="17" t="s">
        <v>30</v>
      </c>
      <c r="C15" s="17" t="s">
        <v>31</v>
      </c>
      <c r="D15" s="13" t="s">
        <v>231</v>
      </c>
      <c r="E15" s="13">
        <v>1977</v>
      </c>
      <c r="F15" s="16" t="s">
        <v>493</v>
      </c>
      <c r="G15" s="111">
        <v>314</v>
      </c>
      <c r="H15" s="9">
        <v>2</v>
      </c>
      <c r="I15" s="9">
        <v>1</v>
      </c>
      <c r="J15" s="9">
        <v>1</v>
      </c>
      <c r="K15" s="9">
        <v>1</v>
      </c>
      <c r="L15" s="9">
        <v>1</v>
      </c>
      <c r="M15" s="9">
        <v>2</v>
      </c>
      <c r="N15" s="9">
        <v>1</v>
      </c>
      <c r="O15" s="9">
        <v>1</v>
      </c>
      <c r="P15" s="9"/>
      <c r="Q15" s="9">
        <v>1</v>
      </c>
      <c r="R15" s="9"/>
      <c r="S15" s="9">
        <v>1</v>
      </c>
      <c r="T15" s="9">
        <v>2</v>
      </c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1">
        <f>IF(H15&gt;0,$H$57,0)+IF(I15&gt;0,$I$57,0)+IF(J15&gt;0,$J$57,0)+IF(K15&gt;0,$K$57,0)+IF(L15&gt;0,$L$57,0)+IF(M15&gt;0,$M$57,0)+IF(N15&gt;0,$N$57,0)+IF(O15&gt;0,$O$57,0)+IF(P15&gt;0,$P$57,0)+IF(Q15&gt;0,$Q$57,0)+IF(R15&gt;0,$R$57,0)+IF(S15&gt;0,$S$57,0)+IF(T15&gt;0,$T$57,0)+IF(U15&gt;0,$U$57,0)+IF(V15&gt;0,$V$57,0)+IF(W15&gt;0,$W$57,0)+IF(X15&gt;0,$X$57,0)+IF(Y15&gt;0,$Y$57,0)+IF(Z15&gt;0,$Z$57,0)+IF(AA15&gt;0,$AA$57,0)+IF(AB15&gt;0,$AB$57,0)+IF(AC15&gt;0,$AC$57,0)+IF(AD15&gt;0,$AD$57,0)+IF(AE15&gt;0,$AE$57,0)+IF(AF15&gt;0,$AF$57,0)+IF(AG15&gt;0,$AG$57,0)</f>
        <v>24.06787925714755</v>
      </c>
      <c r="AI15" s="2">
        <f>SUM(H15:AG15)</f>
        <v>14</v>
      </c>
      <c r="AJ15" s="105">
        <f t="shared" si="0"/>
        <v>11</v>
      </c>
      <c r="AK15" s="106">
        <f t="shared" si="1"/>
        <v>2.18798902337705</v>
      </c>
    </row>
    <row r="16" spans="1:37" ht="15">
      <c r="A16" s="41">
        <v>13</v>
      </c>
      <c r="B16" s="17" t="s">
        <v>439</v>
      </c>
      <c r="C16" s="17" t="s">
        <v>84</v>
      </c>
      <c r="D16" s="13" t="s">
        <v>231</v>
      </c>
      <c r="E16" s="13">
        <v>1978</v>
      </c>
      <c r="F16" s="16" t="s">
        <v>370</v>
      </c>
      <c r="G16" s="16">
        <v>27</v>
      </c>
      <c r="H16" s="9">
        <v>1</v>
      </c>
      <c r="I16" s="9">
        <v>5</v>
      </c>
      <c r="J16" s="9">
        <v>6</v>
      </c>
      <c r="K16" s="9">
        <v>1</v>
      </c>
      <c r="L16" s="9">
        <v>1</v>
      </c>
      <c r="M16" s="9">
        <v>1</v>
      </c>
      <c r="N16" s="9">
        <v>1</v>
      </c>
      <c r="O16" s="9"/>
      <c r="P16" s="9"/>
      <c r="Q16" s="9">
        <v>3</v>
      </c>
      <c r="R16" s="9"/>
      <c r="S16" s="9"/>
      <c r="T16" s="9">
        <v>1</v>
      </c>
      <c r="U16" s="9"/>
      <c r="V16" s="9"/>
      <c r="W16" s="9"/>
      <c r="X16" s="9">
        <v>2</v>
      </c>
      <c r="Y16" s="9"/>
      <c r="Z16" s="9"/>
      <c r="AA16" s="9"/>
      <c r="AB16" s="9"/>
      <c r="AC16" s="9"/>
      <c r="AD16" s="9"/>
      <c r="AE16" s="9"/>
      <c r="AF16" s="9"/>
      <c r="AG16" s="9"/>
      <c r="AH16" s="1">
        <f>IF(H16&gt;0,$H$57,0)+IF(I16&gt;0,$I$57,0)+IF(J16&gt;0,$J$57,0)+IF(K16&gt;0,$K$57,0)+IF(L16&gt;0,$L$57,0)+IF(M16&gt;0,$M$57,0)+IF(N16&gt;0,$N$57,0)+IF(O16&gt;0,$O$57,0)+IF(P16&gt;0,$P$57,0)+IF(Q16&gt;0,$Q$57,0)+IF(R16&gt;0,$R$57,0)+IF(S16&gt;0,$S$57,0)+IF(T16&gt;0,$T$57,0)+IF(U16&gt;0,$U$57,0)+IF(V16&gt;0,$V$57,0)+IF(W16&gt;0,$W$57,0)+IF(X16&gt;0,$X$57,0)+IF(Y16&gt;0,$Y$57,0)+IF(Z16&gt;0,$Z$57,0)+IF(AA16&gt;0,$AA$57,0)+IF(AB16&gt;0,$AB$57,0)+IF(AC16&gt;0,$AC$57,0)+IF(AD16&gt;0,$AD$57,0)+IF(AE16&gt;0,$AE$57,0)+IF(AF16&gt;0,$AF$57,0)+IF(AG16&gt;0,$AG$57,0)</f>
        <v>18.93276339261992</v>
      </c>
      <c r="AI16" s="2">
        <f>SUM(H16:AG16)</f>
        <v>22</v>
      </c>
      <c r="AJ16" s="105">
        <f t="shared" si="0"/>
        <v>10</v>
      </c>
      <c r="AK16" s="106">
        <f t="shared" si="1"/>
        <v>1.8932763392619918</v>
      </c>
    </row>
    <row r="17" spans="1:37" ht="15">
      <c r="A17" s="41">
        <v>14</v>
      </c>
      <c r="B17" s="17" t="s">
        <v>210</v>
      </c>
      <c r="C17" s="17" t="s">
        <v>209</v>
      </c>
      <c r="D17" s="13" t="s">
        <v>231</v>
      </c>
      <c r="E17" s="13">
        <v>1988</v>
      </c>
      <c r="F17" s="16" t="s">
        <v>376</v>
      </c>
      <c r="G17" s="16">
        <v>227</v>
      </c>
      <c r="H17" s="9">
        <v>1</v>
      </c>
      <c r="I17" s="9">
        <v>2</v>
      </c>
      <c r="J17" s="9">
        <v>4</v>
      </c>
      <c r="K17" s="9">
        <v>1</v>
      </c>
      <c r="L17" s="9">
        <v>1</v>
      </c>
      <c r="M17" s="9">
        <v>3</v>
      </c>
      <c r="N17" s="9">
        <v>1</v>
      </c>
      <c r="O17" s="9"/>
      <c r="P17" s="9"/>
      <c r="Q17" s="9">
        <v>10</v>
      </c>
      <c r="R17" s="9"/>
      <c r="S17" s="9"/>
      <c r="T17" s="9">
        <v>1</v>
      </c>
      <c r="U17" s="9"/>
      <c r="V17" s="9"/>
      <c r="W17" s="9"/>
      <c r="X17" s="9">
        <v>4</v>
      </c>
      <c r="Y17" s="9"/>
      <c r="Z17" s="9"/>
      <c r="AA17" s="9"/>
      <c r="AB17" s="9"/>
      <c r="AC17" s="9"/>
      <c r="AD17" s="9"/>
      <c r="AE17" s="9"/>
      <c r="AF17" s="9"/>
      <c r="AG17" s="9"/>
      <c r="AH17" s="1">
        <f>IF(H17&gt;0,$H$57,0)+IF(I17&gt;0,$I$57,0)+IF(J17&gt;0,$J$57,0)+IF(K17&gt;0,$K$57,0)+IF(L17&gt;0,$L$57,0)+IF(M17&gt;0,$M$57,0)+IF(N17&gt;0,$N$57,0)+IF(O17&gt;0,$O$57,0)+IF(P17&gt;0,$P$57,0)+IF(Q17&gt;0,$Q$57,0)+IF(R17&gt;0,$R$57,0)+IF(S17&gt;0,$S$57,0)+IF(T17&gt;0,$T$57,0)+IF(U17&gt;0,$U$57,0)+IF(V17&gt;0,$V$57,0)+IF(W17&gt;0,$W$57,0)+IF(X17&gt;0,$X$57,0)+IF(Y17&gt;0,$Y$57,0)+IF(Z17&gt;0,$Z$57,0)+IF(AA17&gt;0,$AA$57,0)+IF(AB17&gt;0,$AB$57,0)+IF(AC17&gt;0,$AC$57,0)+IF(AD17&gt;0,$AD$57,0)+IF(AE17&gt;0,$AE$57,0)+IF(AG17&gt;0,$AG$57,0)</f>
        <v>18.93276339261992</v>
      </c>
      <c r="AI17" s="2">
        <f>SUM(H17:AG17)</f>
        <v>28</v>
      </c>
      <c r="AJ17" s="105">
        <f t="shared" si="0"/>
        <v>10</v>
      </c>
      <c r="AK17" s="106">
        <f t="shared" si="1"/>
        <v>1.8932763392619918</v>
      </c>
    </row>
    <row r="18" spans="1:37" ht="15">
      <c r="A18" s="41">
        <v>15</v>
      </c>
      <c r="B18" s="17" t="s">
        <v>88</v>
      </c>
      <c r="C18" s="17" t="s">
        <v>394</v>
      </c>
      <c r="D18" s="13" t="s">
        <v>231</v>
      </c>
      <c r="E18" s="13">
        <v>1988</v>
      </c>
      <c r="F18" s="16" t="s">
        <v>330</v>
      </c>
      <c r="G18" s="16">
        <v>18</v>
      </c>
      <c r="H18" s="9">
        <v>2</v>
      </c>
      <c r="I18" s="9">
        <v>2</v>
      </c>
      <c r="J18" s="9">
        <v>2</v>
      </c>
      <c r="K18" s="9">
        <v>1</v>
      </c>
      <c r="L18" s="9">
        <v>1</v>
      </c>
      <c r="M18" s="9">
        <v>1</v>
      </c>
      <c r="N18" s="9">
        <v>1</v>
      </c>
      <c r="O18" s="9">
        <v>1</v>
      </c>
      <c r="P18" s="9"/>
      <c r="Q18" s="9"/>
      <c r="R18" s="9"/>
      <c r="S18" s="9"/>
      <c r="T18" s="9">
        <v>1</v>
      </c>
      <c r="U18" s="9"/>
      <c r="V18" s="9"/>
      <c r="W18" s="9"/>
      <c r="X18" s="9">
        <v>1</v>
      </c>
      <c r="Y18" s="9"/>
      <c r="Z18" s="9"/>
      <c r="AA18" s="9"/>
      <c r="AB18" s="9"/>
      <c r="AC18" s="9"/>
      <c r="AD18" s="9"/>
      <c r="AE18" s="9"/>
      <c r="AF18" s="9"/>
      <c r="AG18" s="9"/>
      <c r="AH18" s="1">
        <f>IF(H18&gt;0,$H$57,0)+IF(I18&gt;0,$I$57,0)+IF(J18&gt;0,$J$57,0)+IF(K18&gt;0,$K$57,0)+IF(L18&gt;0,$L$57,0)+IF(M18&gt;0,$M$57,0)+IF(N18&gt;0,$N$57,0)+IF(O18&gt;0,$O$57,0)+IF(P18&gt;0,$P$57,0)+IF(Q18&gt;0,$Q$57,0)+IF(R18&gt;0,$R$57,0)+IF(S18&gt;0,$S$57,0)+IF(T18&gt;0,$T$57,0)+IF(U18&gt;0,$U$57,0)+IF(V18&gt;0,$V$57,0)+IF(W18&gt;0,$W$57,0)+IF(X18&gt;0,$X$57,0)+IF(Y18&gt;0,$Y$57,0)+IF(Z18&gt;0,$Z$57,0)+IF(AA18&gt;0,$AA$57,0)+IF(AB18&gt;0,$AB$57,0)+IF(AC18&gt;0,$AC$57,0)+IF(AD18&gt;0,$AD$57,0)+IF(AE18&gt;0,$AE$57,0)+IF(AG18&gt;0,$AG$57,0)</f>
        <v>18.68514434500087</v>
      </c>
      <c r="AI18" s="2">
        <f>SUM(H18:AG18)</f>
        <v>13</v>
      </c>
      <c r="AJ18" s="105">
        <f t="shared" si="0"/>
        <v>10</v>
      </c>
      <c r="AK18" s="106">
        <f t="shared" si="1"/>
        <v>1.8685144345000873</v>
      </c>
    </row>
    <row r="19" spans="1:37" ht="15">
      <c r="A19" s="41">
        <v>16</v>
      </c>
      <c r="B19" s="17" t="s">
        <v>224</v>
      </c>
      <c r="C19" s="17" t="s">
        <v>223</v>
      </c>
      <c r="D19" s="13" t="s">
        <v>231</v>
      </c>
      <c r="E19" s="13">
        <v>1992</v>
      </c>
      <c r="F19" s="16" t="s">
        <v>225</v>
      </c>
      <c r="G19" s="16">
        <v>216</v>
      </c>
      <c r="H19" s="9">
        <v>2</v>
      </c>
      <c r="I19" s="9">
        <v>2</v>
      </c>
      <c r="J19" s="9">
        <v>3</v>
      </c>
      <c r="K19" s="9">
        <v>1</v>
      </c>
      <c r="L19" s="9">
        <v>1</v>
      </c>
      <c r="M19" s="9">
        <v>3</v>
      </c>
      <c r="N19" s="9">
        <v>2</v>
      </c>
      <c r="O19" s="9">
        <v>6</v>
      </c>
      <c r="P19" s="9"/>
      <c r="Q19" s="9"/>
      <c r="R19" s="9"/>
      <c r="S19" s="9"/>
      <c r="T19" s="9">
        <v>1</v>
      </c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1">
        <f>IF(H19&gt;0,$H$57,0)+IF(I19&gt;0,$I$57,0)+IF(J19&gt;0,$J$57,0)+IF(K19&gt;0,$K$57,0)+IF(L19&gt;0,$L$57,0)+IF(M19&gt;0,$M$57,0)+IF(N19&gt;0,$N$57,0)+IF(O19&gt;0,$O$57,0)+IF(P19&gt;0,$P$57,0)+IF(Q19&gt;0,$Q$57,0)+IF(R19&gt;0,$R$57,0)+IF(S19&gt;0,$S$57,0)+IF(T19&gt;0,$T$57,0)+IF(U19&gt;0,$U$57,0)+IF(V19&gt;0,$V$57,0)+IF(W19&gt;0,$W$57,0)+IF(X19&gt;0,$X$57,0)+IF(Y19&gt;0,$Y$57,0)+IF(Z19&gt;0,$Z$57,0)+IF(AA19&gt;0,$AA$57,0)+IF(AB19&gt;0,$AB$57,0)+IF(AC19&gt;0,$AC$57,0)+IF(AD19&gt;0,$AD$57,0)+IF(AE19&gt;0,$AE$57,0)+IF(AG19&gt;0,$AG$57,0)</f>
        <v>15.626320815589107</v>
      </c>
      <c r="AI19" s="2">
        <f>SUM(H19:AG19)</f>
        <v>21</v>
      </c>
      <c r="AJ19" s="105">
        <f t="shared" si="0"/>
        <v>9</v>
      </c>
      <c r="AK19" s="106">
        <f t="shared" si="1"/>
        <v>1.7362578683987897</v>
      </c>
    </row>
    <row r="20" spans="1:37" ht="15">
      <c r="A20" s="41">
        <v>17</v>
      </c>
      <c r="B20" s="17" t="s">
        <v>322</v>
      </c>
      <c r="C20" s="17" t="s">
        <v>321</v>
      </c>
      <c r="D20" s="13" t="s">
        <v>231</v>
      </c>
      <c r="E20" s="13">
        <v>1990</v>
      </c>
      <c r="F20" s="16" t="s">
        <v>382</v>
      </c>
      <c r="G20" s="16">
        <v>24</v>
      </c>
      <c r="H20" s="9">
        <v>4</v>
      </c>
      <c r="I20" s="9">
        <v>1</v>
      </c>
      <c r="J20" s="9">
        <v>4</v>
      </c>
      <c r="K20" s="9">
        <v>1</v>
      </c>
      <c r="L20" s="9">
        <v>1</v>
      </c>
      <c r="M20" s="9">
        <v>1</v>
      </c>
      <c r="N20" s="9">
        <v>2</v>
      </c>
      <c r="O20" s="9"/>
      <c r="P20" s="9"/>
      <c r="Q20" s="9"/>
      <c r="R20" s="9"/>
      <c r="S20" s="9"/>
      <c r="T20" s="9">
        <v>1</v>
      </c>
      <c r="U20" s="9"/>
      <c r="V20" s="9"/>
      <c r="W20" s="9"/>
      <c r="X20" s="9">
        <v>2</v>
      </c>
      <c r="Y20" s="9"/>
      <c r="Z20" s="9"/>
      <c r="AA20" s="9"/>
      <c r="AB20" s="9"/>
      <c r="AC20" s="9"/>
      <c r="AD20" s="9"/>
      <c r="AE20" s="9"/>
      <c r="AF20" s="9"/>
      <c r="AG20" s="9"/>
      <c r="AH20" s="1">
        <f>IF(H20&gt;0,$H$57,0)+IF(I20&gt;0,$I$57,0)+IF(J20&gt;0,$J$57,0)+IF(K20&gt;0,$K$57,0)+IF(L20&gt;0,$L$57,0)+IF(M20&gt;0,$M$57,0)+IF(N20&gt;0,$N$57,0)+IF(O20&gt;0,$O$57,0)+IF(P20&gt;0,$P$57,0)+IF(Q20&gt;0,$Q$57,0)+IF(R20&gt;0,$R$57,0)+IF(S20&gt;0,$S$57,0)+IF(T20&gt;0,$T$57,0)+IF(U20&gt;0,$U$57,0)+IF(V20&gt;0,$V$57,0)+IF(W20&gt;0,$W$57,0)+IF(X20&gt;0,$X$57,0)+IF(Y20&gt;0,$Y$57,0)+IF(Z20&gt;0,$Z$57,0)+IF(AA20&gt;0,$AA$57,0)+IF(AB20&gt;0,$AB$57,0)+IF(AC20&gt;0,$AC$57,0)+IF(AD20&gt;0,$AD$57,0)+IF(AE20&gt;0,$AE$57,0)+IF(AF20&gt;0,$AF$57,0)+IF(AG20&gt;0,$AG$57,0)</f>
        <v>15.218477678334205</v>
      </c>
      <c r="AI20" s="2">
        <f>SUM(H20:AG20)</f>
        <v>17</v>
      </c>
      <c r="AJ20" s="105">
        <f t="shared" si="0"/>
        <v>9</v>
      </c>
      <c r="AK20" s="106">
        <f t="shared" si="1"/>
        <v>1.6909419642593562</v>
      </c>
    </row>
    <row r="21" spans="1:37" ht="15">
      <c r="A21" s="41">
        <v>18</v>
      </c>
      <c r="B21" s="17" t="s">
        <v>269</v>
      </c>
      <c r="C21" s="17" t="s">
        <v>257</v>
      </c>
      <c r="D21" s="13" t="s">
        <v>231</v>
      </c>
      <c r="E21" s="13">
        <v>1978</v>
      </c>
      <c r="F21" s="16" t="s">
        <v>270</v>
      </c>
      <c r="G21" s="16">
        <v>172</v>
      </c>
      <c r="H21" s="9">
        <v>1</v>
      </c>
      <c r="I21" s="9">
        <v>1</v>
      </c>
      <c r="J21" s="9">
        <v>5</v>
      </c>
      <c r="K21" s="9">
        <v>1</v>
      </c>
      <c r="L21" s="9">
        <v>2</v>
      </c>
      <c r="M21" s="9">
        <v>5</v>
      </c>
      <c r="N21" s="9">
        <v>1</v>
      </c>
      <c r="O21" s="9"/>
      <c r="P21" s="9"/>
      <c r="Q21" s="9"/>
      <c r="R21" s="9"/>
      <c r="S21" s="9"/>
      <c r="T21" s="9">
        <v>1</v>
      </c>
      <c r="U21" s="9"/>
      <c r="V21" s="9"/>
      <c r="W21" s="9"/>
      <c r="X21" s="9">
        <v>1</v>
      </c>
      <c r="Y21" s="9"/>
      <c r="Z21" s="9"/>
      <c r="AA21" s="9"/>
      <c r="AB21" s="9"/>
      <c r="AC21" s="9"/>
      <c r="AD21" s="9"/>
      <c r="AE21" s="9"/>
      <c r="AF21" s="9"/>
      <c r="AG21" s="9"/>
      <c r="AH21" s="1">
        <f>IF(H21&gt;0,$H$57,0)+IF(I21&gt;0,$I$57,0)+IF(J21&gt;0,$J$57,0)+IF(K21&gt;0,$K$57,0)+IF(L21&gt;0,$L$57,0)+IF(M21&gt;0,$M$57,0)+IF(N21&gt;0,$N$57,0)+IF(O21&gt;0,$O$57,0)+IF(P21&gt;0,$P$57,0)+IF(Q21&gt;0,$Q$57,0)+IF(R21&gt;0,$R$57,0)+IF(S21&gt;0,$S$57,0)+IF(T21&gt;0,$T$57,0)+IF(U21&gt;0,$U$57,0)+IF(V21&gt;0,$V$57,0)+IF(W21&gt;0,$W$57,0)+IF(X21&gt;0,$X$57,0)+IF(Y21&gt;0,$Y$57,0)+IF(Z21&gt;0,$Z$57,0)+IF(AA21&gt;0,$AA$57,0)+IF(AB21&gt;0,$AB$57,0)+IF(AC21&gt;0,$AC$57,0)+IF(AD21&gt;0,$AD$57,0)+IF(AE21&gt;0,$AE$57,0)+IF(AF21&gt;0,$AF$57,0)+IF(AG21&gt;0,$AG$57,0)</f>
        <v>15.218477678334205</v>
      </c>
      <c r="AI21" s="2">
        <f>SUM(H21:AG21)</f>
        <v>18</v>
      </c>
      <c r="AJ21" s="105">
        <f t="shared" si="0"/>
        <v>9</v>
      </c>
      <c r="AK21" s="106">
        <f t="shared" si="1"/>
        <v>1.6909419642593562</v>
      </c>
    </row>
    <row r="22" spans="1:37" ht="15">
      <c r="A22" s="41">
        <v>19</v>
      </c>
      <c r="B22" s="17" t="s">
        <v>32</v>
      </c>
      <c r="C22" s="17" t="s">
        <v>33</v>
      </c>
      <c r="D22" s="13" t="s">
        <v>231</v>
      </c>
      <c r="E22" s="13">
        <v>1985</v>
      </c>
      <c r="F22" s="16"/>
      <c r="G22" s="13"/>
      <c r="H22" s="9">
        <v>3</v>
      </c>
      <c r="I22" s="9">
        <v>3</v>
      </c>
      <c r="J22" s="9">
        <v>2</v>
      </c>
      <c r="K22" s="9">
        <v>1</v>
      </c>
      <c r="L22" s="9">
        <v>1</v>
      </c>
      <c r="M22" s="9">
        <v>5</v>
      </c>
      <c r="N22" s="9"/>
      <c r="O22" s="9"/>
      <c r="P22" s="9"/>
      <c r="Q22" s="9"/>
      <c r="R22" s="9"/>
      <c r="S22" s="9"/>
      <c r="T22" s="9">
        <v>1</v>
      </c>
      <c r="U22" s="9"/>
      <c r="V22" s="9"/>
      <c r="W22" s="9"/>
      <c r="X22" s="9">
        <v>2</v>
      </c>
      <c r="Y22" s="9"/>
      <c r="Z22" s="9"/>
      <c r="AA22" s="9"/>
      <c r="AB22" s="9"/>
      <c r="AC22" s="9"/>
      <c r="AD22" s="9"/>
      <c r="AE22" s="9"/>
      <c r="AF22" s="9"/>
      <c r="AG22" s="9"/>
      <c r="AH22" s="1">
        <f>IF(H22&gt;0,$H$57,0)+IF(I22&gt;0,$I$57,0)+IF(J22&gt;0,$J$57,0)+IF(K22&gt;0,$K$57,0)+IF(L22&gt;0,$L$57,0)+IF(M22&gt;0,$M$57,0)+IF(N22&gt;0,$N$57,0)+IF(O22&gt;0,$O$57,0)+IF(P22&gt;0,$P$57,0)+IF(Q22&gt;0,$Q$57,0)+IF(R22&gt;0,$R$57,0)+IF(S22&gt;0,$S$57,0)+IF(T22&gt;0,$T$57,0)+IF(U22&gt;0,$U$57,0)+IF(V22&gt;0,$V$57,0)+IF(W22&gt;0,$W$57,0)+IF(X22&gt;0,$X$57,0)+IF(Y22&gt;0,$Y$57,0)+IF(Z22&gt;0,$Z$57,0)+IF(AA22&gt;0,$AA$57,0)+IF(AB22&gt;0,$AB$57,0)+IF(AC22&gt;0,$AC$57,0)+IF(AD22&gt;0,$AD$57,0)+IF(AE22&gt;0,$AE$57,0)+IF(AF22&gt;0,$AF$57,0)+IF(AG22&gt;0,$AG$57,0)</f>
        <v>13.051811011667539</v>
      </c>
      <c r="AI22" s="2">
        <f>SUM(H22:AG22)</f>
        <v>18</v>
      </c>
      <c r="AJ22" s="105">
        <f t="shared" si="0"/>
        <v>8</v>
      </c>
      <c r="AK22" s="106">
        <f t="shared" si="1"/>
        <v>1.6314763764584423</v>
      </c>
    </row>
    <row r="23" spans="1:37" ht="15">
      <c r="A23" s="41">
        <v>20</v>
      </c>
      <c r="B23" s="17" t="s">
        <v>324</v>
      </c>
      <c r="C23" s="17" t="s">
        <v>323</v>
      </c>
      <c r="D23" s="13" t="s">
        <v>231</v>
      </c>
      <c r="E23" s="13">
        <v>1986</v>
      </c>
      <c r="F23" s="16" t="s">
        <v>382</v>
      </c>
      <c r="G23" s="16">
        <v>26</v>
      </c>
      <c r="H23" s="9">
        <v>5</v>
      </c>
      <c r="I23" s="9">
        <v>2</v>
      </c>
      <c r="J23" s="9">
        <v>4</v>
      </c>
      <c r="K23" s="9">
        <v>1</v>
      </c>
      <c r="L23" s="9">
        <v>1</v>
      </c>
      <c r="M23" s="9">
        <v>2</v>
      </c>
      <c r="N23" s="9">
        <v>1</v>
      </c>
      <c r="O23" s="9"/>
      <c r="P23" s="9"/>
      <c r="Q23" s="9"/>
      <c r="R23" s="9"/>
      <c r="S23" s="9"/>
      <c r="T23" s="9">
        <v>1</v>
      </c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1">
        <f>IF(H23&gt;0,$H$57,0)+IF(I23&gt;0,$I$57,0)+IF(J23&gt;0,$J$57,0)+IF(K23&gt;0,$K$57,0)+IF(L23&gt;0,$L$57,0)+IF(M23&gt;0,$M$57,0)+IF(N23&gt;0,$N$57,0)+IF(O23&gt;0,$O$57,0)+IF(P23&gt;0,$P$57,0)+IF(Q23&gt;0,$Q$57,0)+IF(R23&gt;0,$R$57,0)+IF(S23&gt;0,$S$57,0)+IF(T23&gt;0,$T$57,0)+IF(U23&gt;0,$U$57,0)+IF(V23&gt;0,$V$57,0)+IF(W23&gt;0,$W$57,0)+IF(X23&gt;0,$X$57,0)+IF(Y23&gt;0,$Y$57,0)+IF(Z23&gt;0,$Z$57,0)+IF(AA23&gt;0,$AA$57,0)+IF(AB23&gt;0,$AB$57,0)+IF(AC23&gt;0,$AC$57,0)+IF(AD23&gt;0,$AD$57,0)+IF(AE23&gt;0,$AE$57,0)+IF(AF23&gt;0,$AF$57,0)+IF(AG23&gt;0,$AG$57,0)</f>
        <v>12.15965414892244</v>
      </c>
      <c r="AI23" s="2">
        <f>SUM(H23:AG23)</f>
        <v>17</v>
      </c>
      <c r="AJ23" s="105">
        <f t="shared" si="0"/>
        <v>8</v>
      </c>
      <c r="AK23" s="106">
        <f t="shared" si="1"/>
        <v>1.519956768615305</v>
      </c>
    </row>
    <row r="24" spans="1:37" ht="15">
      <c r="A24" s="41">
        <v>21</v>
      </c>
      <c r="B24" s="17" t="s">
        <v>272</v>
      </c>
      <c r="C24" s="17" t="s">
        <v>255</v>
      </c>
      <c r="D24" s="13" t="s">
        <v>231</v>
      </c>
      <c r="E24" s="13">
        <v>1983</v>
      </c>
      <c r="F24" s="16" t="s">
        <v>273</v>
      </c>
      <c r="G24" s="16">
        <v>168</v>
      </c>
      <c r="H24" s="9">
        <v>1</v>
      </c>
      <c r="I24" s="9">
        <v>2</v>
      </c>
      <c r="J24" s="9">
        <v>3</v>
      </c>
      <c r="K24" s="9">
        <v>1</v>
      </c>
      <c r="L24" s="9">
        <v>1</v>
      </c>
      <c r="M24" s="9">
        <v>3</v>
      </c>
      <c r="N24" s="9"/>
      <c r="O24" s="9"/>
      <c r="P24" s="9"/>
      <c r="Q24" s="9"/>
      <c r="R24" s="9"/>
      <c r="S24" s="9"/>
      <c r="T24" s="9">
        <v>1</v>
      </c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1">
        <f>IF(H24&gt;0,$H$57,0)+IF(I24&gt;0,$I$57,0)+IF(J24&gt;0,$J$57,0)+IF(K24&gt;0,$K$57,0)+IF(L24&gt;0,$L$57,0)+IF(M24&gt;0,$M$57,0)+IF(N24&gt;0,$N$57,0)+IF(O24&gt;0,$O$57,0)+IF(P24&gt;0,$P$57,0)+IF(Q24&gt;0,$Q$57,0)+IF(R24&gt;0,$R$57,0)+IF(S24&gt;0,$S$57,0)+IF(T24&gt;0,$T$57,0)+IF(U24&gt;0,$U$57,0)+IF(V24&gt;0,$V$57,0)+IF(W24&gt;0,$W$57,0)+IF(X24&gt;0,$X$57,0)+IF(Y24&gt;0,$Y$57,0)+IF(Z24&gt;0,$Z$57,0)+IF(AA24&gt;0,$AA$57,0)+IF(AB24&gt;0,$AB$57,0)+IF(AC24&gt;0,$AC$57,0)+IF(AD24&gt;0,$AD$57,0)+IF(AE24&gt;0,$AE$57,0)+IF(AF24&gt;0,$AF$57,0)+IF(AG24&gt;0,$AG$57,0)</f>
        <v>9.992987482255774</v>
      </c>
      <c r="AI24" s="2">
        <f>SUM(H24:AG24)</f>
        <v>12</v>
      </c>
      <c r="AJ24" s="105">
        <f t="shared" si="0"/>
        <v>7</v>
      </c>
      <c r="AK24" s="106">
        <f t="shared" si="1"/>
        <v>1.4275696403222535</v>
      </c>
    </row>
    <row r="25" spans="1:37" ht="15">
      <c r="A25" s="41">
        <v>22</v>
      </c>
      <c r="B25" s="17" t="s">
        <v>342</v>
      </c>
      <c r="C25" s="17" t="s">
        <v>341</v>
      </c>
      <c r="D25" s="13" t="s">
        <v>231</v>
      </c>
      <c r="E25" s="13">
        <v>1974</v>
      </c>
      <c r="F25" s="16" t="s">
        <v>460</v>
      </c>
      <c r="G25" s="16">
        <v>265</v>
      </c>
      <c r="H25" s="9">
        <v>6</v>
      </c>
      <c r="I25" s="9">
        <v>1</v>
      </c>
      <c r="J25" s="9">
        <v>15</v>
      </c>
      <c r="K25" s="9">
        <v>1</v>
      </c>
      <c r="L25" s="9">
        <v>2</v>
      </c>
      <c r="M25" s="9">
        <v>10</v>
      </c>
      <c r="N25" s="9"/>
      <c r="O25" s="9"/>
      <c r="P25" s="9"/>
      <c r="Q25" s="9"/>
      <c r="R25" s="9"/>
      <c r="S25" s="9"/>
      <c r="T25" s="9">
        <v>4</v>
      </c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1">
        <f>IF(H25&gt;0,$H$57,0)+IF(I25&gt;0,$I$57,0)+IF(J25&gt;0,$J$57,0)+IF(K25&gt;0,$K$57,0)+IF(L25&gt;0,$L$57,0)+IF(M25&gt;0,$M$57,0)+IF(N25&gt;0,$N$57,0)+IF(O25&gt;0,$O$57,0)+IF(P25&gt;0,$P$57,0)+IF(Q25&gt;0,$Q$57,0)+IF(R25&gt;0,$R$57,0)+IF(S25&gt;0,$S$57,0)+IF(T25&gt;0,$T$57,0)+IF(U25&gt;0,$U$57,0)+IF(V25&gt;0,$V$57,0)+IF(W25&gt;0,$W$57,0)+IF(X25&gt;0,$X$57,0)+IF(Y25&gt;0,$Y$57,0)+IF(Z25&gt;0,$Z$57,0)+IF(AA25&gt;0,$AA$57,0)+IF(AB25&gt;0,$AB$57,0)+IF(AC25&gt;0,$AC$57,0)+IF(AD25&gt;0,$AD$57,0)+IF(AE25&gt;0,$AE$57,0)+IF(AF25&gt;0,$AF$57,0)+IF(AG25&gt;0,$AG$57,0)</f>
        <v>9.992987482255774</v>
      </c>
      <c r="AI25" s="2">
        <f>SUM(H25:AG25)</f>
        <v>39</v>
      </c>
      <c r="AJ25" s="105">
        <f t="shared" si="0"/>
        <v>7</v>
      </c>
      <c r="AK25" s="106">
        <f t="shared" si="1"/>
        <v>1.4275696403222535</v>
      </c>
    </row>
    <row r="26" spans="1:37" ht="15">
      <c r="A26" s="41">
        <v>23</v>
      </c>
      <c r="B26" s="17" t="s">
        <v>219</v>
      </c>
      <c r="C26" s="17" t="s">
        <v>218</v>
      </c>
      <c r="D26" s="13" t="s">
        <v>231</v>
      </c>
      <c r="E26" s="13">
        <v>1981</v>
      </c>
      <c r="F26" s="16" t="s">
        <v>359</v>
      </c>
      <c r="G26" s="16">
        <v>222</v>
      </c>
      <c r="H26" s="9">
        <v>3</v>
      </c>
      <c r="I26" s="9">
        <v>3</v>
      </c>
      <c r="J26" s="9"/>
      <c r="K26" s="9">
        <v>1</v>
      </c>
      <c r="L26" s="9">
        <v>1</v>
      </c>
      <c r="M26" s="9"/>
      <c r="N26" s="9"/>
      <c r="O26" s="9"/>
      <c r="P26" s="9"/>
      <c r="Q26" s="9"/>
      <c r="R26" s="9"/>
      <c r="S26" s="9">
        <v>1</v>
      </c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1">
        <f>IF(H26&gt;0,$H$57,0)+IF(I26&gt;0,$I$57,0)+IF(J26&gt;0,$J$57,0)+IF(K26&gt;0,$K$57,0)+IF(L26&gt;0,$L$57,0)+IF(M26&gt;0,$M$57,0)+IF(N26&gt;0,$N$57,0)+IF(O26&gt;0,$O$57,0)+IF(P26&gt;0,$P$57,0)+IF(Q26&gt;0,$Q$57,0)+IF(R26&gt;0,$R$57,0)+IF(S26&gt;0,$S$57,0)+IF(T26&gt;0,$T$57,0)+IF(U26&gt;0,$U$57,0)+IF(V26&gt;0,$V$57,0)+IF(W26&gt;0,$W$57,0)+IF(X26&gt;0,$X$57,0)+IF(Y26&gt;0,$Y$57,0)+IF(Z26&gt;0,$Z$57,0)+IF(AA26&gt;0,$AA$57,0)+IF(AB26&gt;0,$AB$57,0)+IF(AC26&gt;0,$AC$57,0)+IF(AD26&gt;0,$AD$57,0)+IF(AE26&gt;0,$AE$57,0)+IF(AG26&gt;0,$AG$57,0)</f>
        <v>9.668898743532889</v>
      </c>
      <c r="AI26" s="2">
        <f>SUM(H26:AG26)</f>
        <v>9</v>
      </c>
      <c r="AJ26" s="105">
        <f t="shared" si="0"/>
        <v>5</v>
      </c>
      <c r="AK26" s="106">
        <f t="shared" si="1"/>
        <v>1.9337797487065778</v>
      </c>
    </row>
    <row r="27" spans="1:37" ht="15">
      <c r="A27" s="41">
        <v>24</v>
      </c>
      <c r="B27" s="17" t="s">
        <v>327</v>
      </c>
      <c r="C27" s="17" t="s">
        <v>326</v>
      </c>
      <c r="D27" s="13" t="s">
        <v>231</v>
      </c>
      <c r="E27" s="13">
        <v>1992</v>
      </c>
      <c r="F27" s="16" t="s">
        <v>134</v>
      </c>
      <c r="G27" s="16">
        <v>143</v>
      </c>
      <c r="H27" s="9"/>
      <c r="I27" s="9"/>
      <c r="J27" s="9">
        <v>1</v>
      </c>
      <c r="K27" s="9">
        <v>2</v>
      </c>
      <c r="L27" s="9"/>
      <c r="M27" s="9">
        <v>3</v>
      </c>
      <c r="N27" s="9"/>
      <c r="O27" s="9">
        <v>3</v>
      </c>
      <c r="P27" s="9"/>
      <c r="Q27" s="9"/>
      <c r="R27" s="9"/>
      <c r="S27" s="9"/>
      <c r="T27" s="9">
        <v>1</v>
      </c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1">
        <f>IF(H27&gt;0,$H$57,0)+IF(I27&gt;0,$I$57,0)+IF(J27&gt;0,$J$57,0)+IF(K27&gt;0,$K$57,0)+IF(L27&gt;0,$L$57,0)+IF(M27&gt;0,$M$57,0)+IF(N27&gt;0,$N$57,0)+IF(O27&gt;0,$O$57,0)+IF(P27&gt;0,$P$57,0)+IF(Q27&gt;0,$Q$57,0)+IF(R27&gt;0,$R$57,0)+IF(S27&gt;0,$S$57,0)+IF(T27&gt;0,$T$57,0)+IF(U27&gt;0,$U$57,0)+IF(V27&gt;0,$V$57,0)+IF(W27&gt;0,$W$57,0)+IF(X27&gt;0,$X$57,0)+IF(Y27&gt;0,$Y$57,0)+IF(Z27&gt;0,$Z$57,0)+IF(AA27&gt;0,$AA$57,0)+IF(AB27&gt;0,$AB$57,0)+IF(AC27&gt;0,$AC$57,0)+IF(AD27&gt;0,$AD$57,0)+IF(AE27&gt;0,$AE$57,0)+IF(AF27&gt;0,$AF$57,0)+IF(AG27&gt;0,$AG$57,0)</f>
        <v>9.558028132662278</v>
      </c>
      <c r="AI27" s="2">
        <f>SUM(H27:AG27)</f>
        <v>10</v>
      </c>
      <c r="AJ27" s="105">
        <f t="shared" si="0"/>
        <v>5</v>
      </c>
      <c r="AK27" s="106">
        <f t="shared" si="1"/>
        <v>1.9116056265324555</v>
      </c>
    </row>
    <row r="28" spans="1:37" ht="15">
      <c r="A28" s="41">
        <v>25</v>
      </c>
      <c r="B28" s="17" t="s">
        <v>102</v>
      </c>
      <c r="C28" s="17" t="s">
        <v>101</v>
      </c>
      <c r="D28" s="13" t="s">
        <v>231</v>
      </c>
      <c r="E28" s="13">
        <v>1985</v>
      </c>
      <c r="F28" s="16" t="s">
        <v>103</v>
      </c>
      <c r="G28" s="16">
        <v>195</v>
      </c>
      <c r="H28" s="9"/>
      <c r="I28" s="9">
        <v>2</v>
      </c>
      <c r="J28" s="9">
        <v>4</v>
      </c>
      <c r="K28" s="9">
        <v>1</v>
      </c>
      <c r="L28" s="9"/>
      <c r="M28" s="9">
        <v>2</v>
      </c>
      <c r="N28" s="9">
        <v>4</v>
      </c>
      <c r="O28" s="9"/>
      <c r="P28" s="9"/>
      <c r="Q28" s="9"/>
      <c r="R28" s="9"/>
      <c r="S28" s="9"/>
      <c r="T28" s="9">
        <v>2</v>
      </c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1">
        <f>IF(H28&gt;0,$H$57,0)+IF(I28&gt;0,$I$57,0)+IF(J28&gt;0,$J$57,0)+IF(K28&gt;0,$K$57,0)+IF(L28&gt;0,$L$57,0)+IF(M28&gt;0,$M$57,0)+IF(N28&gt;0,$N$57,0)+IF(O28&gt;0,$O$57,0)+IF(P28&gt;0,$P$57,0)+IF(Q28&gt;0,$Q$57,0)+IF(R28&gt;0,$R$57,0)+IF(S28&gt;0,$S$57,0)+IF(T28&gt;0,$T$57,0)+IF(U28&gt;0,$U$57,0)+IF(V28&gt;0,$V$57,0)+IF(W28&gt;0,$W$57,0)+IF(X28&gt;0,$X$57,0)+IF(Y28&gt;0,$Y$57,0)+IF(Z28&gt;0,$Z$57,0)+IF(AA28&gt;0,$AA$57,0)+IF(AB28&gt;0,$AB$57,0)+IF(AC28&gt;0,$AC$57,0)+IF(AD28&gt;0,$AD$57,0)+IF(AE28&gt;0,$AE$57,0)+IF(AG28&gt;0,$AG$57,0)</f>
        <v>9.558028132662278</v>
      </c>
      <c r="AI28" s="2">
        <f>SUM(H28:AG28)</f>
        <v>15</v>
      </c>
      <c r="AJ28" s="105">
        <f t="shared" si="0"/>
        <v>6</v>
      </c>
      <c r="AK28" s="106">
        <f t="shared" si="1"/>
        <v>1.5930046887770464</v>
      </c>
    </row>
    <row r="29" spans="1:37" ht="15">
      <c r="A29" s="41">
        <v>26</v>
      </c>
      <c r="B29" s="17" t="s">
        <v>291</v>
      </c>
      <c r="C29" s="17" t="s">
        <v>290</v>
      </c>
      <c r="D29" s="13" t="s">
        <v>231</v>
      </c>
      <c r="E29" s="13">
        <v>1988</v>
      </c>
      <c r="F29" s="16" t="s">
        <v>292</v>
      </c>
      <c r="G29" s="16">
        <v>316</v>
      </c>
      <c r="H29" s="9">
        <v>1</v>
      </c>
      <c r="I29" s="9">
        <v>4</v>
      </c>
      <c r="J29" s="9"/>
      <c r="K29" s="9">
        <v>1</v>
      </c>
      <c r="L29" s="9">
        <v>1</v>
      </c>
      <c r="M29" s="9"/>
      <c r="N29" s="9"/>
      <c r="O29" s="9"/>
      <c r="P29" s="9"/>
      <c r="Q29" s="9"/>
      <c r="R29" s="9"/>
      <c r="S29" s="9"/>
      <c r="T29" s="9">
        <v>3</v>
      </c>
      <c r="U29" s="9"/>
      <c r="V29" s="9"/>
      <c r="W29" s="9"/>
      <c r="X29" s="9">
        <v>1</v>
      </c>
      <c r="Y29" s="9"/>
      <c r="Z29" s="9"/>
      <c r="AA29" s="9"/>
      <c r="AB29" s="9"/>
      <c r="AC29" s="9"/>
      <c r="AD29" s="9"/>
      <c r="AE29" s="9"/>
      <c r="AF29" s="9"/>
      <c r="AG29" s="9"/>
      <c r="AH29" s="1">
        <f>IF(H29&gt;0,$H$57,0)+IF(I29&gt;0,$I$57,0)+IF(J29&gt;0,$J$57,0)+IF(K29&gt;0,$K$57,0)+IF(L29&gt;0,$L$57,0)+IF(M29&gt;0,$M$57,0)+IF(N29&gt;0,$N$57,0)+IF(O29&gt;0,$O$57,0)+IF(P29&gt;0,$P$57,0)+IF(Q29&gt;0,$Q$57,0)+IF(R29&gt;0,$R$57,0)+IF(S29&gt;0,$S$57,0)+IF(T29&gt;0,$T$57,0)+IF(U29&gt;0,$U$57,0)+IF(V29&gt;0,$V$57,0)+IF(W29&gt;0,$W$57,0)+IF(X29&gt;0,$X$57,0)+IF(Y29&gt;0,$Y$57,0)+IF(Z29&gt;0,$Z$57,0)+IF(AA29&gt;0,$AA$57,0)+IF(AB29&gt;0,$AB$57,0)+IF(AC29&gt;0,$AC$57,0)+IF(AD29&gt;0,$AD$57,0)+IF(AE29&gt;0,$AE$57,0)+IF(AF29&gt;0,$AF$57,0)+IF(AG29&gt;0,$AG$57,0)</f>
        <v>9.268742228598757</v>
      </c>
      <c r="AI29" s="2">
        <f>SUM(H29:AG29)</f>
        <v>11</v>
      </c>
      <c r="AJ29" s="105">
        <f t="shared" si="0"/>
        <v>6</v>
      </c>
      <c r="AK29" s="106">
        <f t="shared" si="1"/>
        <v>1.5447903714331261</v>
      </c>
    </row>
    <row r="30" spans="1:37" ht="15">
      <c r="A30" s="41">
        <v>27</v>
      </c>
      <c r="B30" s="17" t="s">
        <v>75</v>
      </c>
      <c r="C30" s="17" t="s">
        <v>74</v>
      </c>
      <c r="D30" s="13" t="s">
        <v>231</v>
      </c>
      <c r="E30" s="13">
        <v>1993</v>
      </c>
      <c r="F30" s="16" t="s">
        <v>366</v>
      </c>
      <c r="G30" s="16">
        <v>43</v>
      </c>
      <c r="H30" s="9">
        <v>7</v>
      </c>
      <c r="I30" s="9">
        <v>1</v>
      </c>
      <c r="J30" s="9"/>
      <c r="K30" s="9">
        <v>1</v>
      </c>
      <c r="L30" s="9">
        <v>1</v>
      </c>
      <c r="M30" s="9">
        <v>4</v>
      </c>
      <c r="N30" s="9">
        <v>4</v>
      </c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1">
        <f>IF(H30&gt;0,$H$57,0)+IF(I30&gt;0,$I$57,0)+IF(J30&gt;0,$J$57,0)+IF(K30&gt;0,$K$57,0)+IF(L30&gt;0,$L$57,0)+IF(M30&gt;0,$M$57,0)+IF(N30&gt;0,$N$57,0)+IF(O30&gt;0,$O$57,0)+IF(P30&gt;0,$P$57,0)+IF(Q30&gt;0,$Q$57,0)+IF(R30&gt;0,$R$57,0)+IF(S30&gt;0,$S$57,0)+IF(T30&gt;0,$T$57,0)+IF(U30&gt;0,$U$57,0)+IF(V30&gt;0,$V$57,0)+IF(W30&gt;0,$W$57,0)+IF(X30&gt;0,$X$57,0)+IF(Y30&gt;0,$Y$57,0)+IF(Z30&gt;0,$Z$57,0)+IF(AA30&gt;0,$AA$57,0)+IF(AB30&gt;0,$AB$57,0)+IF(AC30&gt;0,$AC$57,0)+IF(AD30&gt;0,$AD$57,0)+IF(AE30&gt;0,$AE$57,0)+IF(AG30&gt;0,$AG$57,0)</f>
        <v>8.965435540069686</v>
      </c>
      <c r="AI30" s="2">
        <f>SUM(H30:AG30)</f>
        <v>18</v>
      </c>
      <c r="AJ30" s="105">
        <f t="shared" si="0"/>
        <v>6</v>
      </c>
      <c r="AK30" s="106">
        <f t="shared" si="1"/>
        <v>1.494239256678281</v>
      </c>
    </row>
    <row r="31" spans="1:37" ht="15">
      <c r="A31" s="41">
        <v>28</v>
      </c>
      <c r="B31" s="17" t="s">
        <v>34</v>
      </c>
      <c r="C31" s="17" t="s">
        <v>411</v>
      </c>
      <c r="D31" s="13" t="s">
        <v>231</v>
      </c>
      <c r="E31" s="13"/>
      <c r="F31" s="16"/>
      <c r="G31" s="13"/>
      <c r="H31" s="9">
        <v>9</v>
      </c>
      <c r="I31" s="9">
        <v>3</v>
      </c>
      <c r="J31" s="9"/>
      <c r="K31" s="9">
        <v>1</v>
      </c>
      <c r="L31" s="9">
        <v>3</v>
      </c>
      <c r="M31" s="9"/>
      <c r="N31" s="9">
        <v>8</v>
      </c>
      <c r="O31" s="9"/>
      <c r="P31" s="9"/>
      <c r="Q31" s="9"/>
      <c r="R31" s="9"/>
      <c r="S31" s="9"/>
      <c r="T31" s="9">
        <v>2</v>
      </c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1">
        <f>IF(H31&gt;0,$H$57,0)+IF(I31&gt;0,$I$57,0)+IF(J31&gt;0,$J$57,0)+IF(K31&gt;0,$K$57,0)+IF(L31&gt;0,$L$57,0)+IF(M31&gt;0,$M$57,0)+IF(N31&gt;0,$N$57,0)+IF(O31&gt;0,$O$57,0)+IF(P31&gt;0,$P$57,0)+IF(Q31&gt;0,$Q$57,0)+IF(R31&gt;0,$R$57,0)+IF(S31&gt;0,$S$57,0)+IF(T31&gt;0,$T$57,0)+IF(U31&gt;0,$U$57,0)+IF(V31&gt;0,$V$57,0)+IF(W31&gt;0,$W$57,0)+IF(X31&gt;0,$X$57,0)+IF(Y31&gt;0,$Y$57,0)+IF(Z31&gt;0,$Z$57,0)+IF(AA31&gt;0,$AA$57,0)+IF(AB31&gt;0,$AB$57,0)+IF(AC31&gt;0,$AC$57,0)+IF(AD31&gt;0,$AD$57,0)+IF(AE31&gt;0,$AE$57,0)+IF(AF31&gt;0,$AF$57,0)+IF(AG31&gt;0,$AG$57,0)</f>
        <v>8.376585365853657</v>
      </c>
      <c r="AI31" s="2">
        <f>SUM(H31:AG31)</f>
        <v>26</v>
      </c>
      <c r="AJ31" s="105">
        <f t="shared" si="0"/>
        <v>6</v>
      </c>
      <c r="AK31" s="106">
        <f t="shared" si="1"/>
        <v>1.3960975609756094</v>
      </c>
    </row>
    <row r="32" spans="1:37" ht="15">
      <c r="A32" s="41">
        <v>29</v>
      </c>
      <c r="B32" s="17" t="s">
        <v>258</v>
      </c>
      <c r="C32" s="17" t="s">
        <v>438</v>
      </c>
      <c r="D32" s="13" t="s">
        <v>231</v>
      </c>
      <c r="E32" s="13">
        <v>1987</v>
      </c>
      <c r="F32" s="16" t="s">
        <v>140</v>
      </c>
      <c r="G32" s="16">
        <v>112</v>
      </c>
      <c r="H32" s="9">
        <v>4</v>
      </c>
      <c r="I32" s="9">
        <v>2</v>
      </c>
      <c r="J32" s="9"/>
      <c r="K32" s="9">
        <v>1</v>
      </c>
      <c r="L32" s="9">
        <v>1</v>
      </c>
      <c r="M32" s="9">
        <v>3</v>
      </c>
      <c r="N32" s="9"/>
      <c r="O32" s="9"/>
      <c r="P32" s="9"/>
      <c r="Q32" s="9"/>
      <c r="R32" s="9"/>
      <c r="S32" s="9"/>
      <c r="T32" s="9">
        <v>1</v>
      </c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1">
        <f>IF(H32&gt;0,$H$57,0)+IF(I32&gt;0,$I$57,0)+IF(J32&gt;0,$J$57,0)+IF(K32&gt;0,$K$57,0)+IF(L32&gt;0,$L$57,0)+IF(M32&gt;0,$M$57,0)+IF(N32&gt;0,$N$57,0)+IF(O32&gt;0,$O$57,0)+IF(P32&gt;0,$P$57,0)+IF(Q32&gt;0,$Q$57,0)+IF(R32&gt;0,$R$57,0)+IF(S32&gt;0,$S$57,0)+IF(T32&gt;0,$T$57,0)+IF(U32&gt;0,$U$57,0)+IF(V32&gt;0,$V$57,0)+IF(W32&gt;0,$W$57,0)+IF(X32&gt;0,$X$57,0)+IF(Y32&gt;0,$Y$57,0)+IF(Z32&gt;0,$Z$57,0)+IF(AA32&gt;0,$AA$57,0)+IF(AB32&gt;0,$AB$57,0)+IF(AC32&gt;0,$AC$57,0)+IF(AD32&gt;0,$AD$57,0)+IF(AE32&gt;0,$AE$57,0)+IF(AG32&gt;0,$AG$57,0)</f>
        <v>8.067061556329849</v>
      </c>
      <c r="AI32" s="2">
        <f>SUM(H32:AG32)</f>
        <v>12</v>
      </c>
      <c r="AJ32" s="105">
        <f t="shared" si="0"/>
        <v>6</v>
      </c>
      <c r="AK32" s="106">
        <f t="shared" si="1"/>
        <v>1.344510259388308</v>
      </c>
    </row>
    <row r="33" spans="1:37" ht="15">
      <c r="A33" s="41">
        <v>30</v>
      </c>
      <c r="B33" s="17" t="s">
        <v>494</v>
      </c>
      <c r="C33" s="17" t="s">
        <v>394</v>
      </c>
      <c r="D33" s="13" t="s">
        <v>231</v>
      </c>
      <c r="E33" s="13">
        <v>1985</v>
      </c>
      <c r="F33" s="16" t="s">
        <v>495</v>
      </c>
      <c r="G33" s="13"/>
      <c r="H33" s="9">
        <v>1</v>
      </c>
      <c r="I33" s="9"/>
      <c r="J33" s="9"/>
      <c r="K33" s="9">
        <v>1</v>
      </c>
      <c r="L33" s="9">
        <v>1</v>
      </c>
      <c r="M33" s="9"/>
      <c r="N33" s="9"/>
      <c r="O33" s="9"/>
      <c r="P33" s="9"/>
      <c r="Q33" s="9"/>
      <c r="R33" s="9"/>
      <c r="S33" s="9"/>
      <c r="T33" s="9">
        <v>1</v>
      </c>
      <c r="U33" s="9"/>
      <c r="V33" s="9"/>
      <c r="W33" s="9"/>
      <c r="X33" s="9">
        <v>1</v>
      </c>
      <c r="Y33" s="9"/>
      <c r="Z33" s="9"/>
      <c r="AA33" s="9"/>
      <c r="AB33" s="9"/>
      <c r="AC33" s="9"/>
      <c r="AD33" s="9"/>
      <c r="AE33" s="9"/>
      <c r="AF33" s="9"/>
      <c r="AG33" s="9"/>
      <c r="AH33" s="1">
        <f>IF(H33&gt;0,$H$57,0)+IF(I33&gt;0,$I$57,0)+IF(J33&gt;0,$J$57,0)+IF(K33&gt;0,$K$57,0)+IF(L33&gt;0,$L$57,0)+IF(M33&gt;0,$M$57,0)+IF(N33&gt;0,$N$57,0)+IF(O33&gt;0,$O$57,0)+IF(P33&gt;0,$P$57,0)+IF(Q33&gt;0,$Q$57,0)+IF(R33&gt;0,$R$57,0)+IF(S33&gt;0,$S$57,0)+IF(T33&gt;0,$T$57,0)+IF(U33&gt;0,$U$57,0)+IF(V33&gt;0,$V$57,0)+IF(W33&gt;0,$W$57,0)+IF(X33&gt;0,$X$57,0)+IF(Y33&gt;0,$Y$57,0)+IF(Z33&gt;0,$Z$57,0)+IF(AA33&gt;0,$AA$57,0)+IF(AB33&gt;0,$AB$57,0)+IF(AC33&gt;0,$AC$57,0)+IF(AD33&gt;0,$AD$57,0)+IF(AE33&gt;0,$AE$57,0)+IF(AF33&gt;0,$AF$57,0)+IF(AG33&gt;0,$AG$57,0)</f>
        <v>7.968742228598757</v>
      </c>
      <c r="AI33" s="2">
        <f>SUM(H33:AG33)</f>
        <v>5</v>
      </c>
      <c r="AJ33" s="105">
        <f t="shared" si="0"/>
        <v>5</v>
      </c>
      <c r="AK33" s="106">
        <f t="shared" si="1"/>
        <v>1.5937484457197513</v>
      </c>
    </row>
    <row r="34" spans="1:37" ht="15">
      <c r="A34" s="41">
        <v>31</v>
      </c>
      <c r="B34" s="17" t="s">
        <v>35</v>
      </c>
      <c r="C34" s="17" t="s">
        <v>36</v>
      </c>
      <c r="D34" s="13" t="s">
        <v>231</v>
      </c>
      <c r="E34" s="13"/>
      <c r="F34" s="16"/>
      <c r="G34" s="13"/>
      <c r="H34" s="9">
        <v>1</v>
      </c>
      <c r="I34" s="9"/>
      <c r="J34" s="9">
        <v>7</v>
      </c>
      <c r="K34" s="9">
        <v>1</v>
      </c>
      <c r="L34" s="9">
        <v>3</v>
      </c>
      <c r="M34" s="9"/>
      <c r="N34" s="9"/>
      <c r="O34" s="9"/>
      <c r="P34" s="9"/>
      <c r="Q34" s="9"/>
      <c r="R34" s="9"/>
      <c r="S34" s="9"/>
      <c r="T34" s="9">
        <v>1</v>
      </c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1">
        <f>IF(H34&gt;0,$H$57,0)+IF(I34&gt;0,$I$57,0)+IF(J34&gt;0,$J$57,0)+IF(K34&gt;0,$K$57,0)+IF(L34&gt;0,$L$57,0)+IF(M34&gt;0,$M$57,0)+IF(N34&gt;0,$N$57,0)+IF(O34&gt;0,$O$57,0)+IF(P34&gt;0,$P$57,0)+IF(Q34&gt;0,$Q$57,0)+IF(R34&gt;0,$R$57,0)+IF(S34&gt;0,$S$57,0)+IF(T34&gt;0,$T$57,0)+IF(U34&gt;0,$U$57,0)+IF(V34&gt;0,$V$57,0)+IF(W34&gt;0,$W$57,0)+IF(X34&gt;0,$X$57,0)+IF(Y34&gt;0,$Y$57,0)+IF(Z34&gt;0,$Z$57,0)+IF(AA34&gt;0,$AA$57,0)+IF(AB34&gt;0,$AB$57,0)+IF(AC34&gt;0,$AC$57,0)+IF(AD34&gt;0,$AD$57,0)+IF(AE34&gt;0,$AE$57,0)+IF(AF34&gt;0,$AF$57,0)+IF(AG34&gt;0,$AG$57,0)</f>
        <v>6.835844625112918</v>
      </c>
      <c r="AI34" s="2">
        <f>SUM(H34:AG34)</f>
        <v>13</v>
      </c>
      <c r="AJ34" s="105">
        <f t="shared" si="0"/>
        <v>5</v>
      </c>
      <c r="AK34" s="106">
        <f t="shared" si="1"/>
        <v>1.3671689250225836</v>
      </c>
    </row>
    <row r="35" spans="1:37" ht="15">
      <c r="A35" s="41">
        <v>32</v>
      </c>
      <c r="B35" s="17" t="s">
        <v>281</v>
      </c>
      <c r="C35" s="17" t="s">
        <v>280</v>
      </c>
      <c r="D35" s="13" t="s">
        <v>231</v>
      </c>
      <c r="E35" s="13">
        <v>1989</v>
      </c>
      <c r="F35" s="16" t="s">
        <v>384</v>
      </c>
      <c r="G35" s="16">
        <v>161</v>
      </c>
      <c r="H35" s="9"/>
      <c r="I35" s="9">
        <v>2</v>
      </c>
      <c r="J35" s="9">
        <v>4</v>
      </c>
      <c r="K35" s="9">
        <v>1</v>
      </c>
      <c r="L35" s="9">
        <v>1</v>
      </c>
      <c r="M35" s="9"/>
      <c r="N35" s="9"/>
      <c r="O35" s="9"/>
      <c r="P35" s="9"/>
      <c r="Q35" s="9"/>
      <c r="R35" s="9"/>
      <c r="S35" s="9"/>
      <c r="T35" s="9">
        <v>3</v>
      </c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1">
        <f>IF(H35&gt;0,$H$57,0)+IF(I35&gt;0,$I$57,0)+IF(J35&gt;0,$J$57,0)+IF(K35&gt;0,$K$57,0)+IF(L35&gt;0,$L$57,0)+IF(M35&gt;0,$M$57,0)+IF(N35&gt;0,$N$57,0)+IF(O35&gt;0,$O$57,0)+IF(P35&gt;0,$P$57,0)+IF(Q35&gt;0,$Q$57,0)+IF(R35&gt;0,$R$57,0)+IF(S35&gt;0,$S$57,0)+IF(T35&gt;0,$T$57,0)+IF(U35&gt;0,$U$57,0)+IF(V35&gt;0,$V$57,0)+IF(W35&gt;0,$W$57,0)+IF(X35&gt;0,$X$57,0)+IF(Y35&gt;0,$Y$57,0)+IF(Z35&gt;0,$Z$57,0)+IF(AA35&gt;0,$AA$57,0)+IF(AB35&gt;0,$AB$57,0)+IF(AC35&gt;0,$AC$57,0)+IF(AD35&gt;0,$AD$57,0)+IF(AE35&gt;0,$AE$57,0)+IF(AG35&gt;0,$AG$57,0)</f>
        <v>6.8025112917795845</v>
      </c>
      <c r="AI35" s="2">
        <f>SUM(H35:AG35)</f>
        <v>11</v>
      </c>
      <c r="AJ35" s="105">
        <f t="shared" si="0"/>
        <v>5</v>
      </c>
      <c r="AK35" s="106">
        <f t="shared" si="1"/>
        <v>1.360502258355917</v>
      </c>
    </row>
    <row r="36" spans="1:37" ht="15">
      <c r="A36" s="41">
        <v>33</v>
      </c>
      <c r="B36" s="17" t="s">
        <v>417</v>
      </c>
      <c r="C36" s="17" t="s">
        <v>416</v>
      </c>
      <c r="D36" s="13" t="s">
        <v>231</v>
      </c>
      <c r="E36" s="13">
        <v>1990</v>
      </c>
      <c r="F36" s="16" t="s">
        <v>330</v>
      </c>
      <c r="G36" s="16">
        <v>4</v>
      </c>
      <c r="H36" s="9">
        <v>1</v>
      </c>
      <c r="I36" s="9">
        <v>1</v>
      </c>
      <c r="J36" s="9"/>
      <c r="K36" s="9">
        <v>1</v>
      </c>
      <c r="L36" s="9">
        <v>1</v>
      </c>
      <c r="M36" s="9"/>
      <c r="N36" s="9"/>
      <c r="O36" s="9"/>
      <c r="P36" s="9"/>
      <c r="Q36" s="9"/>
      <c r="R36" s="9"/>
      <c r="S36" s="9"/>
      <c r="T36" s="9">
        <v>1</v>
      </c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1">
        <f>IF(H36&gt;0,$H$57,0)+IF(I36&gt;0,$I$57,0)+IF(J36&gt;0,$J$57,0)+IF(K36&gt;0,$K$57,0)+IF(L36&gt;0,$L$57,0)+IF(M36&gt;0,$M$57,0)+IF(N36&gt;0,$N$57,0)+IF(O36&gt;0,$O$57,0)+IF(P36&gt;0,$P$57,0)+IF(Q36&gt;0,$Q$57,0)+IF(R36&gt;0,$R$57,0)+IF(S36&gt;0,$S$57,0)+IF(T36&gt;0,$T$57,0)+IF(U36&gt;0,$U$57,0)+IF(V36&gt;0,$V$57,0)+IF(W36&gt;0,$W$57,0)+IF(X36&gt;0,$X$57,0)+IF(Y36&gt;0,$Y$57,0)+IF(Z36&gt;0,$Z$57,0)+IF(AA36&gt;0,$AA$57,0)+IF(AB36&gt;0,$AB$57,0)+IF(AC36&gt;0,$AC$57,0)+IF(AD36&gt;0,$AD$57,0)+IF(AE36&gt;0,$AE$57,0)+IF(AG36&gt;0,$AG$57,0)</f>
        <v>6.209918699186992</v>
      </c>
      <c r="AI36" s="2">
        <f>SUM(H36:AG36)</f>
        <v>5</v>
      </c>
      <c r="AJ36" s="105">
        <f t="shared" si="0"/>
        <v>5</v>
      </c>
      <c r="AK36" s="106">
        <f t="shared" si="1"/>
        <v>1.2419837398373983</v>
      </c>
    </row>
    <row r="37" spans="1:37" ht="15">
      <c r="A37" s="41">
        <v>34</v>
      </c>
      <c r="B37" s="17" t="s">
        <v>266</v>
      </c>
      <c r="C37" s="17" t="s">
        <v>265</v>
      </c>
      <c r="D37" s="13" t="s">
        <v>231</v>
      </c>
      <c r="E37" s="13">
        <v>1988</v>
      </c>
      <c r="F37" s="16" t="s">
        <v>267</v>
      </c>
      <c r="G37" s="16">
        <v>176</v>
      </c>
      <c r="H37" s="9">
        <v>1</v>
      </c>
      <c r="I37" s="9">
        <v>1</v>
      </c>
      <c r="J37" s="9"/>
      <c r="K37" s="9">
        <v>1</v>
      </c>
      <c r="L37" s="9">
        <v>1</v>
      </c>
      <c r="M37" s="9"/>
      <c r="N37" s="9"/>
      <c r="O37" s="9"/>
      <c r="P37" s="9"/>
      <c r="Q37" s="9"/>
      <c r="R37" s="9"/>
      <c r="S37" s="9"/>
      <c r="T37" s="9">
        <v>1</v>
      </c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1">
        <f>IF(H37&gt;0,$H$57,0)+IF(I37&gt;0,$I$57,0)+IF(J37&gt;0,$J$57,0)+IF(K37&gt;0,$K$57,0)+IF(L37&gt;0,$L$57,0)+IF(M37&gt;0,$M$57,0)+IF(N37&gt;0,$N$57,0)+IF(O37&gt;0,$O$57,0)+IF(P37&gt;0,$P$57,0)+IF(Q37&gt;0,$Q$57,0)+IF(R37&gt;0,$R$57,0)+IF(S37&gt;0,$S$57,0)+IF(T37&gt;0,$T$57,0)+IF(U37&gt;0,$U$57,0)+IF(V37&gt;0,$V$57,0)+IF(W37&gt;0,$W$57,0)+IF(X37&gt;0,$X$57,0)+IF(Y37&gt;0,$Y$57,0)+IF(Z37&gt;0,$Z$57,0)+IF(AA37&gt;0,$AA$57,0)+IF(AB37&gt;0,$AB$57,0)+IF(AC37&gt;0,$AC$57,0)+IF(AD37&gt;0,$AD$57,0)+IF(AE37&gt;0,$AE$57,0)+IF(AG37&gt;0,$AG$57,0)</f>
        <v>6.209918699186992</v>
      </c>
      <c r="AI37" s="2">
        <f>SUM(H37:AG37)</f>
        <v>5</v>
      </c>
      <c r="AJ37" s="105">
        <f t="shared" si="0"/>
        <v>5</v>
      </c>
      <c r="AK37" s="106">
        <f t="shared" si="1"/>
        <v>1.2419837398373983</v>
      </c>
    </row>
    <row r="38" spans="1:37" ht="15">
      <c r="A38" s="41">
        <v>35</v>
      </c>
      <c r="B38" s="17" t="s">
        <v>110</v>
      </c>
      <c r="C38" s="17" t="s">
        <v>109</v>
      </c>
      <c r="D38" s="13" t="s">
        <v>231</v>
      </c>
      <c r="E38" s="13">
        <v>1982</v>
      </c>
      <c r="F38" s="16" t="s">
        <v>330</v>
      </c>
      <c r="G38" s="16">
        <v>183</v>
      </c>
      <c r="H38" s="9">
        <v>7</v>
      </c>
      <c r="I38" s="9">
        <v>2</v>
      </c>
      <c r="J38" s="9"/>
      <c r="K38" s="9">
        <v>1</v>
      </c>
      <c r="L38" s="9">
        <v>1</v>
      </c>
      <c r="M38" s="9"/>
      <c r="N38" s="9"/>
      <c r="O38" s="9"/>
      <c r="P38" s="9"/>
      <c r="Q38" s="9"/>
      <c r="R38" s="9"/>
      <c r="S38" s="9"/>
      <c r="T38" s="9">
        <v>1</v>
      </c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1">
        <f>IF(H38&gt;0,$H$57,0)+IF(I38&gt;0,$I$57,0)+IF(J38&gt;0,$J$57,0)+IF(K38&gt;0,$K$57,0)+IF(L38&gt;0,$L$57,0)+IF(M38&gt;0,$M$57,0)+IF(N38&gt;0,$N$57,0)+IF(O38&gt;0,$O$57,0)+IF(P38&gt;0,$P$57,0)+IF(Q38&gt;0,$Q$57,0)+IF(R38&gt;0,$R$57,0)+IF(S38&gt;0,$S$57,0)+IF(T38&gt;0,$T$57,0)+IF(U38&gt;0,$U$57,0)+IF(V38&gt;0,$V$57,0)+IF(W38&gt;0,$W$57,0)+IF(X38&gt;0,$X$57,0)+IF(Y38&gt;0,$Y$57,0)+IF(Z38&gt;0,$Z$57,0)+IF(AA38&gt;0,$AA$57,0)+IF(AB38&gt;0,$AB$57,0)+IF(AC38&gt;0,$AC$57,0)+IF(AD38&gt;0,$AD$57,0)+IF(AE38&gt;0,$AE$57,0)+IF(AG38&gt;0,$AG$57,0)</f>
        <v>6.209918699186992</v>
      </c>
      <c r="AI38" s="2">
        <f>SUM(H38:AG38)</f>
        <v>12</v>
      </c>
      <c r="AJ38" s="105">
        <f t="shared" si="0"/>
        <v>5</v>
      </c>
      <c r="AK38" s="106">
        <f t="shared" si="1"/>
        <v>1.2419837398373983</v>
      </c>
    </row>
    <row r="39" spans="1:37" ht="15">
      <c r="A39" s="41">
        <v>36</v>
      </c>
      <c r="B39" s="17" t="s">
        <v>193</v>
      </c>
      <c r="C39" s="17" t="s">
        <v>363</v>
      </c>
      <c r="D39" s="13" t="s">
        <v>231</v>
      </c>
      <c r="E39" s="13">
        <v>1985</v>
      </c>
      <c r="F39" s="16" t="s">
        <v>194</v>
      </c>
      <c r="G39" s="16">
        <v>62</v>
      </c>
      <c r="H39" s="9">
        <v>6</v>
      </c>
      <c r="I39" s="9">
        <v>1</v>
      </c>
      <c r="J39" s="9"/>
      <c r="K39" s="9">
        <v>1</v>
      </c>
      <c r="L39" s="9">
        <v>2</v>
      </c>
      <c r="M39" s="9"/>
      <c r="N39" s="9"/>
      <c r="O39" s="9"/>
      <c r="P39" s="9"/>
      <c r="Q39" s="9"/>
      <c r="R39" s="9"/>
      <c r="S39" s="9"/>
      <c r="T39" s="9">
        <v>2</v>
      </c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1">
        <f>IF(H39&gt;0,$H$57,0)+IF(I39&gt;0,$I$57,0)+IF(J39&gt;0,$J$57,0)+IF(K39&gt;0,$K$57,0)+IF(L39&gt;0,$L$57,0)+IF(M39&gt;0,$M$57,0)+IF(N39&gt;0,$N$57,0)+IF(O39&gt;0,$O$57,0)+IF(P39&gt;0,$P$57,0)+IF(Q39&gt;0,$Q$57,0)+IF(R39&gt;0,$R$57,0)+IF(S39&gt;0,$S$57,0)+IF(T39&gt;0,$T$57,0)+IF(U39&gt;0,$U$57,0)+IF(V39&gt;0,$V$57,0)+IF(W39&gt;0,$W$57,0)+IF(X39&gt;0,$X$57,0)+IF(Y39&gt;0,$Y$57,0)+IF(Z39&gt;0,$Z$57,0)+IF(AA39&gt;0,$AA$57,0)+IF(AB39&gt;0,$AB$57,0)+IF(AC39&gt;0,$AC$57,0)+IF(AD39&gt;0,$AD$57,0)+IF(AE39&gt;0,$AE$57,0)+IF(AF39&gt;0,$AF$57,0)+IF(AG39&gt;0,$AG$57,0)</f>
        <v>6.209918699186992</v>
      </c>
      <c r="AI39" s="2">
        <f>SUM(H39:AG39)</f>
        <v>12</v>
      </c>
      <c r="AJ39" s="105">
        <f t="shared" si="0"/>
        <v>5</v>
      </c>
      <c r="AK39" s="106">
        <f t="shared" si="1"/>
        <v>1.2419837398373983</v>
      </c>
    </row>
    <row r="40" spans="1:37" ht="15">
      <c r="A40" s="41">
        <v>37</v>
      </c>
      <c r="B40" s="17" t="s">
        <v>37</v>
      </c>
      <c r="C40" s="17" t="s">
        <v>38</v>
      </c>
      <c r="D40" s="13" t="s">
        <v>231</v>
      </c>
      <c r="E40" s="13">
        <v>1987</v>
      </c>
      <c r="F40" t="s">
        <v>496</v>
      </c>
      <c r="G40" s="111">
        <v>310</v>
      </c>
      <c r="H40" s="9">
        <v>5</v>
      </c>
      <c r="I40" s="9">
        <v>4</v>
      </c>
      <c r="J40" s="9"/>
      <c r="K40" s="9">
        <v>1</v>
      </c>
      <c r="L40" s="9">
        <v>1</v>
      </c>
      <c r="M40" s="9"/>
      <c r="N40" s="9"/>
      <c r="O40" s="9"/>
      <c r="P40" s="9"/>
      <c r="Q40" s="9"/>
      <c r="R40" s="9"/>
      <c r="S40" s="9"/>
      <c r="T40" s="9">
        <v>1</v>
      </c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1">
        <f>IF(H40&gt;0,$H$57,0)+IF(I40&gt;0,$I$57,0)+IF(J40&gt;0,$J$57,0)+IF(K40&gt;0,$K$57,0)+IF(L40&gt;0,$L$57,0)+IF(M40&gt;0,$M$57,0)+IF(N40&gt;0,$N$57,0)+IF(O40&gt;0,$O$57,0)+IF(P40&gt;0,$P$57,0)+IF(Q40&gt;0,$Q$57,0)+IF(R40&gt;0,$R$57,0)+IF(S40&gt;0,$S$57,0)+IF(T40&gt;0,$T$57,0)+IF(U40&gt;0,$U$57,0)+IF(V40&gt;0,$V$57,0)+IF(W40&gt;0,$W$57,0)+IF(X40&gt;0,$X$57,0)+IF(Y40&gt;0,$Y$57,0)+IF(Z40&gt;0,$Z$57,0)+IF(AA40&gt;0,$AA$57,0)+IF(AB40&gt;0,$AB$57,0)+IF(AC40&gt;0,$AC$57,0)+IF(AD40&gt;0,$AD$57,0)+IF(AE40&gt;0,$AE$57,0)+IF(AF40&gt;0,$AF$57,0)+IF(AG40&gt;0,$AG$57,0)</f>
        <v>6.209918699186992</v>
      </c>
      <c r="AI40" s="2">
        <f>SUM(H40:AG40)</f>
        <v>12</v>
      </c>
      <c r="AJ40" s="105">
        <f t="shared" si="0"/>
        <v>5</v>
      </c>
      <c r="AK40" s="106">
        <f t="shared" si="1"/>
        <v>1.2419837398373983</v>
      </c>
    </row>
    <row r="41" spans="1:37" ht="15">
      <c r="A41" s="41">
        <v>38</v>
      </c>
      <c r="B41" s="17" t="s">
        <v>136</v>
      </c>
      <c r="C41" s="17" t="s">
        <v>135</v>
      </c>
      <c r="D41" s="13" t="s">
        <v>231</v>
      </c>
      <c r="E41" s="13">
        <v>1989</v>
      </c>
      <c r="F41" s="16" t="s">
        <v>384</v>
      </c>
      <c r="G41" s="16">
        <v>138</v>
      </c>
      <c r="H41" s="9">
        <v>8</v>
      </c>
      <c r="I41" s="9">
        <v>15</v>
      </c>
      <c r="J41" s="9"/>
      <c r="K41" s="9">
        <v>2</v>
      </c>
      <c r="L41" s="9">
        <v>3</v>
      </c>
      <c r="M41" s="9"/>
      <c r="N41" s="9"/>
      <c r="O41" s="9"/>
      <c r="P41" s="9"/>
      <c r="Q41" s="9"/>
      <c r="R41" s="9"/>
      <c r="S41" s="9"/>
      <c r="T41" s="9">
        <v>1</v>
      </c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1">
        <f>IF(H41&gt;0,$H$57,0)+IF(I41&gt;0,$I$57,0)+IF(J41&gt;0,$J$57,0)+IF(K41&gt;0,$K$57,0)+IF(L41&gt;0,$L$57,0)+IF(M41&gt;0,$M$57,0)+IF(N41&gt;0,$N$57,0)+IF(O41&gt;0,$O$57,0)+IF(P41&gt;0,$P$57,0)+IF(Q41&gt;0,$Q$57,0)+IF(R41&gt;0,$R$57,0)+IF(S41&gt;0,$S$57,0)+IF(T41&gt;0,$T$57,0)+IF(U41&gt;0,$U$57,0)+IF(V41&gt;0,$V$57,0)+IF(W41&gt;0,$W$57,0)+IF(X41&gt;0,$X$57,0)+IF(Y41&gt;0,$Y$57,0)+IF(Z41&gt;0,$Z$57,0)+IF(AA41&gt;0,$AA$57,0)+IF(AB41&gt;0,$AB$57,0)+IF(AC41&gt;0,$AC$57,0)+IF(AD41&gt;0,$AD$57,0)+IF(AE41&gt;0,$AE$57,0)+IF(AF41&gt;0,$AF$57,0)+IF(AG41&gt;0,$AG$57,0)</f>
        <v>6.209918699186992</v>
      </c>
      <c r="AI41" s="2">
        <f>SUM(H41:AG41)</f>
        <v>29</v>
      </c>
      <c r="AJ41" s="105">
        <f t="shared" si="0"/>
        <v>5</v>
      </c>
      <c r="AK41" s="106">
        <f t="shared" si="1"/>
        <v>1.2419837398373983</v>
      </c>
    </row>
    <row r="42" spans="1:37" ht="15">
      <c r="A42" s="41">
        <v>39</v>
      </c>
      <c r="B42" s="17" t="s">
        <v>275</v>
      </c>
      <c r="C42" s="17" t="s">
        <v>447</v>
      </c>
      <c r="D42" s="13" t="s">
        <v>231</v>
      </c>
      <c r="E42" s="13">
        <v>1983</v>
      </c>
      <c r="F42" s="16" t="s">
        <v>276</v>
      </c>
      <c r="G42" s="16">
        <v>164</v>
      </c>
      <c r="H42" s="9"/>
      <c r="I42" s="9"/>
      <c r="J42" s="9"/>
      <c r="K42" s="9">
        <v>1</v>
      </c>
      <c r="L42" s="9">
        <v>1</v>
      </c>
      <c r="M42" s="9"/>
      <c r="N42" s="9">
        <v>1</v>
      </c>
      <c r="O42" s="9"/>
      <c r="P42" s="9"/>
      <c r="Q42" s="9"/>
      <c r="R42" s="9"/>
      <c r="S42" s="9"/>
      <c r="T42" s="9">
        <v>2</v>
      </c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1">
        <f>IF(H42&gt;0,$H$57,0)+IF(I42&gt;0,$I$57,0)+IF(J42&gt;0,$J$57,0)+IF(K42&gt;0,$K$57,0)+IF(L42&gt;0,$L$57,0)+IF(M42&gt;0,$M$57,0)+IF(N42&gt;0,$N$57,0)+IF(O42&gt;0,$O$57,0)+IF(P42&gt;0,$P$57,0)+IF(Q42&gt;0,$Q$57,0)+IF(R42&gt;0,$R$57,0)+IF(S42&gt;0,$S$57,0)+IF(T42&gt;0,$T$57,0)+IF(U42&gt;0,$U$57,0)+IF(V42&gt;0,$V$57,0)+IF(W42&gt;0,$W$57,0)+IF(X42&gt;0,$X$57,0)+IF(Y42&gt;0,$Y$57,0)+IF(Z42&gt;0,$Z$57,0)+IF(AA42&gt;0,$AA$57,0)+IF(AB42&gt;0,$AB$57,0)+IF(AC42&gt;0,$AC$57,0)+IF(AD42&gt;0,$AD$57,0)+IF(AE42&gt;0,$AE$57,0)+IF(AG42&gt;0,$AG$57,0)</f>
        <v>5.743252032520325</v>
      </c>
      <c r="AI42" s="2">
        <f>SUM(H42:AG42)</f>
        <v>5</v>
      </c>
      <c r="AJ42" s="105">
        <f t="shared" si="0"/>
        <v>4</v>
      </c>
      <c r="AK42" s="106">
        <f t="shared" si="1"/>
        <v>1.4358130081300813</v>
      </c>
    </row>
    <row r="43" spans="1:37" ht="15">
      <c r="A43" s="41">
        <v>40</v>
      </c>
      <c r="B43" s="17" t="s">
        <v>360</v>
      </c>
      <c r="C43" s="17" t="s">
        <v>394</v>
      </c>
      <c r="D43" s="13" t="s">
        <v>231</v>
      </c>
      <c r="E43" s="13">
        <v>1986</v>
      </c>
      <c r="F43" s="16" t="s">
        <v>361</v>
      </c>
      <c r="G43" s="16">
        <v>236</v>
      </c>
      <c r="H43" s="9">
        <v>1</v>
      </c>
      <c r="I43" s="9"/>
      <c r="J43" s="9"/>
      <c r="K43" s="9">
        <v>1</v>
      </c>
      <c r="L43" s="9">
        <v>1</v>
      </c>
      <c r="M43" s="9"/>
      <c r="N43" s="9"/>
      <c r="O43" s="9"/>
      <c r="P43" s="9"/>
      <c r="Q43" s="9"/>
      <c r="R43" s="9"/>
      <c r="S43" s="9"/>
      <c r="T43" s="9">
        <v>1</v>
      </c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1">
        <f>IF(H43&gt;0,$H$57,0)+IF(I43&gt;0,$I$57,0)+IF(J43&gt;0,$J$57,0)+IF(K43&gt;0,$K$57,0)+IF(L43&gt;0,$L$57,0)+IF(M43&gt;0,$M$57,0)+IF(N43&gt;0,$N$57,0)+IF(O43&gt;0,$O$57,0)+IF(P43&gt;0,$P$57,0)+IF(Q43&gt;0,$Q$57,0)+IF(R43&gt;0,$R$57,0)+IF(S43&gt;0,$S$57,0)+IF(T43&gt;0,$T$57,0)+IF(U43&gt;0,$U$57,0)+IF(V43&gt;0,$V$57,0)+IF(W43&gt;0,$W$57,0)+IF(X43&gt;0,$X$57,0)+IF(Y43&gt;0,$Y$57,0)+IF(Z43&gt;0,$Z$57,0)+IF(AA43&gt;0,$AA$57,0)+IF(AB43&gt;0,$AB$57,0)+IF(AC43&gt;0,$AC$57,0)+IF(AD43&gt;0,$AD$57,0)+IF(AE43&gt;0,$AE$57,0)+IF(AG43&gt;0,$AG$57,0)</f>
        <v>4.909918699186992</v>
      </c>
      <c r="AI43" s="2">
        <f>SUM(H43:AG43)</f>
        <v>4</v>
      </c>
      <c r="AJ43" s="105">
        <f t="shared" si="0"/>
        <v>4</v>
      </c>
      <c r="AK43" s="106">
        <f t="shared" si="1"/>
        <v>1.227479674796748</v>
      </c>
    </row>
    <row r="44" spans="1:37" ht="15">
      <c r="A44" s="41">
        <v>41</v>
      </c>
      <c r="B44" s="17" t="s">
        <v>177</v>
      </c>
      <c r="C44" s="17" t="s">
        <v>176</v>
      </c>
      <c r="D44" s="13" t="s">
        <v>231</v>
      </c>
      <c r="E44" s="13">
        <v>1993</v>
      </c>
      <c r="F44" s="16" t="s">
        <v>178</v>
      </c>
      <c r="G44" s="16">
        <v>268</v>
      </c>
      <c r="H44" s="9">
        <v>3</v>
      </c>
      <c r="I44" s="9"/>
      <c r="J44" s="9"/>
      <c r="K44" s="9">
        <v>1</v>
      </c>
      <c r="L44" s="9">
        <v>1</v>
      </c>
      <c r="M44" s="9"/>
      <c r="N44" s="9"/>
      <c r="O44" s="9"/>
      <c r="P44" s="9"/>
      <c r="Q44" s="9"/>
      <c r="R44" s="9"/>
      <c r="S44" s="9"/>
      <c r="T44" s="9">
        <v>1</v>
      </c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1">
        <f>IF(H44&gt;0,$H$57,0)+IF(I44&gt;0,$I$57,0)+IF(J44&gt;0,$J$57,0)+IF(K44&gt;0,$K$57,0)+IF(L44&gt;0,$L$57,0)+IF(M44&gt;0,$M$57,0)+IF(N44&gt;0,$N$57,0)+IF(O44&gt;0,$O$57,0)+IF(P44&gt;0,$P$57,0)+IF(Q44&gt;0,$Q$57,0)+IF(R44&gt;0,$R$57,0)+IF(S44&gt;0,$S$57,0)+IF(T44&gt;0,$T$57,0)+IF(U44&gt;0,$U$57,0)+IF(V44&gt;0,$V$57,0)+IF(W44&gt;0,$W$57,0)+IF(X44&gt;0,$X$57,0)+IF(Y44&gt;0,$Y$57,0)+IF(Z44&gt;0,$Z$57,0)+IF(AA44&gt;0,$AA$57,0)+IF(AB44&gt;0,$AB$57,0)+IF(AC44&gt;0,$AC$57,0)+IF(AD44&gt;0,$AD$57,0)+IF(AE44&gt;0,$AE$57,0)+IF(AG44&gt;0,$AG$57,0)</f>
        <v>4.909918699186992</v>
      </c>
      <c r="AI44" s="2">
        <f>SUM(H44:AG44)</f>
        <v>6</v>
      </c>
      <c r="AJ44" s="105">
        <f t="shared" si="0"/>
        <v>4</v>
      </c>
      <c r="AK44" s="106">
        <f t="shared" si="1"/>
        <v>1.227479674796748</v>
      </c>
    </row>
    <row r="45" spans="1:37" ht="15">
      <c r="A45" s="41">
        <v>42</v>
      </c>
      <c r="B45" s="17" t="s">
        <v>132</v>
      </c>
      <c r="C45" s="17" t="s">
        <v>218</v>
      </c>
      <c r="D45" s="13" t="s">
        <v>231</v>
      </c>
      <c r="E45" s="13"/>
      <c r="F45" s="16"/>
      <c r="G45" s="13"/>
      <c r="H45" s="9"/>
      <c r="I45" s="9">
        <v>1</v>
      </c>
      <c r="J45" s="9"/>
      <c r="K45" s="9">
        <v>1</v>
      </c>
      <c r="L45" s="9">
        <v>2</v>
      </c>
      <c r="M45" s="9"/>
      <c r="N45" s="9"/>
      <c r="O45" s="9"/>
      <c r="P45" s="9"/>
      <c r="Q45" s="9"/>
      <c r="R45" s="9"/>
      <c r="S45" s="9"/>
      <c r="T45" s="9">
        <v>1</v>
      </c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1">
        <f>IF(H45&gt;0,$H$57,0)+IF(I45&gt;0,$I$57,0)+IF(J45&gt;0,$J$57,0)+IF(K45&gt;0,$K$57,0)+IF(L45&gt;0,$L$57,0)+IF(M45&gt;0,$M$57,0)+IF(N45&gt;0,$N$57,0)+IF(O45&gt;0,$O$57,0)+IF(P45&gt;0,$P$57,0)+IF(Q45&gt;0,$Q$57,0)+IF(R45&gt;0,$R$57,0)+IF(S45&gt;0,$S$57,0)+IF(T45&gt;0,$T$57,0)+IF(U45&gt;0,$U$57,0)+IF(V45&gt;0,$V$57,0)+IF(W45&gt;0,$W$57,0)+IF(X45&gt;0,$X$57,0)+IF(Y45&gt;0,$Y$57,0)+IF(Z45&gt;0,$Z$57,0)+IF(AA45&gt;0,$AA$57,0)+IF(AB45&gt;0,$AB$57,0)+IF(AC45&gt;0,$AC$57,0)+IF(AD45&gt;0,$AD$57,0)+IF(AE45&gt;0,$AE$57,0)+IF(AF45&gt;0,$AF$57,0)+IF(AG45&gt;0,$AG$57,0)</f>
        <v>4.876585365853659</v>
      </c>
      <c r="AI45" s="2">
        <f>SUM(H45:AG45)</f>
        <v>5</v>
      </c>
      <c r="AJ45" s="105">
        <f t="shared" si="0"/>
        <v>4</v>
      </c>
      <c r="AK45" s="106">
        <f t="shared" si="1"/>
        <v>1.2191463414634147</v>
      </c>
    </row>
    <row r="46" spans="1:37" ht="15">
      <c r="A46" s="41">
        <v>43</v>
      </c>
      <c r="B46" s="17" t="s">
        <v>478</v>
      </c>
      <c r="C46" s="17" t="s">
        <v>263</v>
      </c>
      <c r="D46" s="13" t="s">
        <v>231</v>
      </c>
      <c r="E46" s="13">
        <v>1989</v>
      </c>
      <c r="F46" s="16" t="s">
        <v>479</v>
      </c>
      <c r="G46" s="16">
        <v>322</v>
      </c>
      <c r="H46" s="9"/>
      <c r="I46" s="9">
        <v>4</v>
      </c>
      <c r="J46" s="9"/>
      <c r="K46" s="9">
        <v>1</v>
      </c>
      <c r="L46" s="9"/>
      <c r="M46" s="9"/>
      <c r="N46" s="9">
        <v>4</v>
      </c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1">
        <f>IF(H46&gt;0,$H$57,0)+IF(I46&gt;0,$I$57,0)+IF(J46&gt;0,$J$57,0)+IF(K46&gt;0,$K$57,0)+IF(L46&gt;0,$L$57,0)+IF(M46&gt;0,$M$57,0)+IF(N46&gt;0,$N$57,0)+IF(O46&gt;0,$O$57,0)+IF(P46&gt;0,$P$57,0)+IF(Q46&gt;0,$Q$57,0)+IF(R46&gt;0,$R$57,0)+IF(S46&gt;0,$S$57,0)+IF(T46&gt;0,$T$57,0)+IF(U46&gt;0,$U$57,0)+IF(V46&gt;0,$V$57,0)+IF(W46&gt;0,$W$57,0)+IF(X46&gt;0,$X$57,0)+IF(Y46&gt;0,$Y$57,0)+IF(Z46&gt;0,$Z$57,0)+IF(AA46&gt;0,$AA$57,0)+IF(AB46&gt;0,$AB$57,0)+IF(AC46&gt;0,$AC$57,0)+IF(AD46&gt;0,$AD$57,0)+IF(AE46&gt;0,$AE$57,0)+IF(AG46&gt;0,$AG$57,0)</f>
        <v>4.506666666666666</v>
      </c>
      <c r="AI46" s="2">
        <f>SUM(H46:AG46)</f>
        <v>9</v>
      </c>
      <c r="AJ46" s="105">
        <f t="shared" si="0"/>
        <v>3</v>
      </c>
      <c r="AK46" s="106">
        <f t="shared" si="1"/>
        <v>1.502222222222222</v>
      </c>
    </row>
    <row r="47" spans="1:37" ht="15">
      <c r="A47" s="41">
        <v>44</v>
      </c>
      <c r="B47" s="17" t="s">
        <v>444</v>
      </c>
      <c r="C47" s="17" t="s">
        <v>412</v>
      </c>
      <c r="D47" s="13" t="s">
        <v>231</v>
      </c>
      <c r="E47" s="13">
        <v>1992</v>
      </c>
      <c r="F47" s="16" t="s">
        <v>228</v>
      </c>
      <c r="G47" s="16">
        <v>208</v>
      </c>
      <c r="H47" s="9"/>
      <c r="I47" s="9"/>
      <c r="J47" s="9"/>
      <c r="K47" s="9">
        <v>1</v>
      </c>
      <c r="L47" s="9">
        <v>1</v>
      </c>
      <c r="M47" s="9">
        <v>2</v>
      </c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1">
        <f>IF(H47&gt;0,$H$57,0)+IF(I47&gt;0,$I$57,0)+IF(J47&gt;0,$J$57,0)+IF(K47&gt;0,$K$57,0)+IF(L47&gt;0,$L$57,0)+IF(M47&gt;0,$M$57,0)+IF(N47&gt;0,$N$57,0)+IF(O47&gt;0,$O$57,0)+IF(P47&gt;0,$P$57,0)+IF(Q47&gt;0,$Q$57,0)+IF(R47&gt;0,$R$57,0)+IF(S47&gt;0,$S$57,0)+IF(T47&gt;0,$T$57,0)+IF(U47&gt;0,$U$57,0)+IF(V47&gt;0,$V$57,0)+IF(W47&gt;0,$W$57,0)+IF(X47&gt;0,$X$57,0)+IF(Y47&gt;0,$Y$57,0)+IF(Z47&gt;0,$Z$57,0)+IF(AA47&gt;0,$AA$57,0)+IF(AB47&gt;0,$AB$57,0)+IF(AC47&gt;0,$AC$57,0)+IF(AD47&gt;0,$AD$57,0)+IF(AE47&gt;0,$AE$57,0)+IF(AF47&gt;0,$AF$57,0)+IF(AG47&gt;0,$AG$57,0)</f>
        <v>4.165435540069687</v>
      </c>
      <c r="AI47" s="2">
        <f>SUM(H47:AG47)</f>
        <v>4</v>
      </c>
      <c r="AJ47" s="105">
        <f t="shared" si="0"/>
        <v>3</v>
      </c>
      <c r="AK47" s="106">
        <f t="shared" si="1"/>
        <v>1.3884785133565625</v>
      </c>
    </row>
    <row r="48" spans="1:37" ht="15">
      <c r="A48" s="41">
        <v>45</v>
      </c>
      <c r="B48" s="17" t="s">
        <v>57</v>
      </c>
      <c r="C48" s="17" t="s">
        <v>49</v>
      </c>
      <c r="D48" s="13" t="s">
        <v>231</v>
      </c>
      <c r="E48" s="13">
        <v>1997</v>
      </c>
      <c r="F48" s="16" t="s">
        <v>140</v>
      </c>
      <c r="G48" s="16">
        <v>91</v>
      </c>
      <c r="H48" s="9"/>
      <c r="I48" s="9"/>
      <c r="J48" s="9"/>
      <c r="K48" s="9">
        <v>1</v>
      </c>
      <c r="L48" s="9"/>
      <c r="M48" s="9">
        <v>10</v>
      </c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1">
        <f>IF(H48&gt;0,$H$57,0)+IF(I48&gt;0,$I$57,0)+IF(J48&gt;0,$J$57,0)+IF(K48&gt;0,$K$57,0)+IF(L48&gt;0,$L$57,0)+IF(M48&gt;0,$M$57,0)+IF(N48&gt;0,$N$57,0)+IF(O48&gt;0,$O$57,0)+IF(P48&gt;0,$P$57,0)+IF(Q48&gt;0,$Q$57,0)+IF(R48&gt;0,$R$57,0)+IF(S48&gt;0,$S$57,0)+IF(T48&gt;0,$T$57,0)+IF(U48&gt;0,$U$57,0)+IF(V48&gt;0,$V$57,0)+IF(W48&gt;0,$W$57,0)+IF(X48&gt;0,$X$57,0)+IF(Y48&gt;0,$Y$57,0)+IF(Z48&gt;0,$Z$57,0)+IF(AA48&gt;0,$AA$57,0)+IF(AB48&gt;0,$AB$57,0)+IF(AC48&gt;0,$AC$57,0)+IF(AD48&gt;0,$AD$57,0)+IF(AE48&gt;0,$AE$57,0)+IF(AF48&gt;0,$AF$57,0)+IF(AG48&gt;0,$AG$57,0)</f>
        <v>2.8971428571428572</v>
      </c>
      <c r="AI48" s="2">
        <f>SUM(H48:AG48)</f>
        <v>11</v>
      </c>
      <c r="AJ48" s="105">
        <f t="shared" si="0"/>
        <v>2</v>
      </c>
      <c r="AK48" s="106">
        <f t="shared" si="1"/>
        <v>1.4485714285714286</v>
      </c>
    </row>
    <row r="49" spans="1:37" ht="15">
      <c r="A49" s="41">
        <v>46</v>
      </c>
      <c r="B49" s="17" t="s">
        <v>46</v>
      </c>
      <c r="C49" s="17" t="s">
        <v>45</v>
      </c>
      <c r="D49" s="13" t="s">
        <v>231</v>
      </c>
      <c r="E49" s="13">
        <v>1986</v>
      </c>
      <c r="F49" s="16" t="s">
        <v>289</v>
      </c>
      <c r="G49" s="16">
        <v>113</v>
      </c>
      <c r="H49" s="9">
        <v>9</v>
      </c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>
        <v>9</v>
      </c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1">
        <f>IF(H49&gt;0,$H$57,0)+IF(I49&gt;0,$I$57,0)+IF(J49&gt;0,$J$57,0)+IF(K49&gt;0,$K$57,0)+IF(L49&gt;0,$L$57,0)+IF(M49&gt;0,$M$57,0)+IF(N49&gt;0,$N$57,0)+IF(O49&gt;0,$O$57,0)+IF(P49&gt;0,$P$57,0)+IF(Q49&gt;0,$Q$57,0)+IF(R49&gt;0,$R$57,0)+IF(S49&gt;0,$S$57,0)+IF(T49&gt;0,$T$57,0)+IF(U49&gt;0,$U$57,0)+IF(V49&gt;0,$V$57,0)+IF(W49&gt;0,$W$57,0)+IF(X49&gt;0,$X$57,0)+IF(Y49&gt;0,$Y$57,0)+IF(Z49&gt;0,$Z$57,0)+IF(AA49&gt;0,$AA$57,0)+IF(AB49&gt;0,$AB$57,0)+IF(AC49&gt;0,$AC$57,0)+IF(AD49&gt;0,$AD$57,0)+IF(AE49&gt;0,$AE$57,0)+IF(AG49&gt;0,$AG$57,0)</f>
        <v>2.6016260162601625</v>
      </c>
      <c r="AI49" s="2">
        <f>SUM(H49:AG49)</f>
        <v>18</v>
      </c>
      <c r="AJ49" s="105">
        <f t="shared" si="0"/>
        <v>2</v>
      </c>
      <c r="AK49" s="106">
        <f t="shared" si="1"/>
        <v>1.3008130081300813</v>
      </c>
    </row>
    <row r="50" spans="1:37" ht="15">
      <c r="A50" s="41">
        <v>47</v>
      </c>
      <c r="B50" s="17" t="s">
        <v>96</v>
      </c>
      <c r="C50" s="17" t="s">
        <v>95</v>
      </c>
      <c r="D50" s="13" t="s">
        <v>231</v>
      </c>
      <c r="E50" s="13">
        <v>1988</v>
      </c>
      <c r="F50" s="16" t="s">
        <v>97</v>
      </c>
      <c r="G50" s="16">
        <v>203</v>
      </c>
      <c r="H50" s="9">
        <v>3</v>
      </c>
      <c r="I50" s="9"/>
      <c r="J50" s="9"/>
      <c r="K50" s="9">
        <v>2</v>
      </c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1">
        <f>IF(H50&gt;0,$H$57,0)+IF(I50&gt;0,$I$57,0)+IF(J50&gt;0,$J$57,0)+IF(K50&gt;0,$K$57,0)+IF(L50&gt;0,$L$57,0)+IF(M50&gt;0,$M$57,0)+IF(N50&gt;0,$N$57,0)+IF(O50&gt;0,$O$57,0)+IF(P50&gt;0,$P$57,0)+IF(Q50&gt;0,$Q$57,0)+IF(R50&gt;0,$R$57,0)+IF(S50&gt;0,$S$57,0)+IF(T50&gt;0,$T$57,0)+IF(U50&gt;0,$U$57,0)+IF(V50&gt;0,$V$57,0)+IF(W50&gt;0,$W$57,0)+IF(X50&gt;0,$X$57,0)+IF(Y50&gt;0,$Y$57,0)+IF(Z50&gt;0,$Z$57,0)+IF(AA50&gt;0,$AA$57,0)+IF(AB50&gt;0,$AB$57,0)+IF(AC50&gt;0,$AC$57,0)+IF(AD50&gt;0,$AD$57,0)+IF(AE50&gt;0,$AE$57,0)+IF(AG50&gt;0,$AG$57,0)</f>
        <v>2.373333333333333</v>
      </c>
      <c r="AI50" s="2">
        <f>SUM(H50:AG50)</f>
        <v>5</v>
      </c>
      <c r="AJ50" s="105">
        <f t="shared" si="0"/>
        <v>2</v>
      </c>
      <c r="AK50" s="106">
        <f t="shared" si="1"/>
        <v>1.1866666666666665</v>
      </c>
    </row>
    <row r="51" spans="1:37" ht="15">
      <c r="A51" s="41">
        <v>48</v>
      </c>
      <c r="B51" s="17" t="s">
        <v>264</v>
      </c>
      <c r="C51" s="17" t="s">
        <v>352</v>
      </c>
      <c r="D51" s="13" t="s">
        <v>231</v>
      </c>
      <c r="E51" s="13">
        <v>1986</v>
      </c>
      <c r="F51" s="16" t="s">
        <v>353</v>
      </c>
      <c r="G51" s="16">
        <v>248</v>
      </c>
      <c r="H51" s="9"/>
      <c r="I51" s="9">
        <v>3</v>
      </c>
      <c r="J51" s="9"/>
      <c r="K51" s="9">
        <v>1</v>
      </c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1">
        <f>IF(H51&gt;0,$H$57,0)+IF(I51&gt;0,$I$57,0)+IF(J51&gt;0,$J$57,0)+IF(K51&gt;0,$K$57,0)+IF(L51&gt;0,$L$57,0)+IF(M51&gt;0,$M$57,0)+IF(N51&gt;0,$N$57,0)+IF(O51&gt;0,$O$57,0)+IF(P51&gt;0,$P$57,0)+IF(Q51&gt;0,$Q$57,0)+IF(R51&gt;0,$R$57,0)+IF(S51&gt;0,$S$57,0)+IF(T51&gt;0,$T$57,0)+IF(U51&gt;0,$U$57,0)+IF(V51&gt;0,$V$57,0)+IF(W51&gt;0,$W$57,0)+IF(X51&gt;0,$X$57,0)+IF(Y51&gt;0,$Y$57,0)+IF(Z51&gt;0,$Z$57,0)+IF(AA51&gt;0,$AA$57,0)+IF(AB51&gt;0,$AB$57,0)+IF(AC51&gt;0,$AC$57,0)+IF(AD51&gt;0,$AD$57,0)+IF(AE51&gt;0,$AE$57,0)+IF(AG51&gt;0,$AG$57,0)</f>
        <v>2.34</v>
      </c>
      <c r="AI51" s="2">
        <f>SUM(H51:AG51)</f>
        <v>4</v>
      </c>
      <c r="AJ51" s="105">
        <f t="shared" si="0"/>
        <v>2</v>
      </c>
      <c r="AK51" s="106">
        <f t="shared" si="1"/>
        <v>1.17</v>
      </c>
    </row>
    <row r="52" spans="1:37" ht="15">
      <c r="A52" s="41">
        <v>49</v>
      </c>
      <c r="B52" s="17" t="s">
        <v>143</v>
      </c>
      <c r="C52" s="17" t="s">
        <v>142</v>
      </c>
      <c r="D52" s="13" t="s">
        <v>231</v>
      </c>
      <c r="E52" s="13">
        <v>1985</v>
      </c>
      <c r="F52" s="16" t="s">
        <v>144</v>
      </c>
      <c r="G52" s="16">
        <v>132</v>
      </c>
      <c r="H52" s="9"/>
      <c r="I52" s="9">
        <v>3</v>
      </c>
      <c r="J52" s="9"/>
      <c r="K52" s="9">
        <v>1</v>
      </c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1">
        <f>IF(H52&gt;0,$H$57,0)+IF(I52&gt;0,$I$57,0)+IF(J52&gt;0,$J$57,0)+IF(K52&gt;0,$K$57,0)+IF(L52&gt;0,$L$57,0)+IF(M52&gt;0,$M$57,0)+IF(N52&gt;0,$N$57,0)+IF(O52&gt;0,$O$57,0)+IF(P52&gt;0,$P$57,0)+IF(Q52&gt;0,$Q$57,0)+IF(R52&gt;0,$R$57,0)+IF(S52&gt;0,$S$57,0)+IF(T52&gt;0,$T$57,0)+IF(U52&gt;0,$U$57,0)+IF(V52&gt;0,$V$57,0)+IF(W52&gt;0,$W$57,0)+IF(X52&gt;0,$X$57,0)+IF(Y52&gt;0,$Y$57,0)+IF(Z52&gt;0,$Z$57,0)+IF(AA52&gt;0,$AA$57,0)+IF(AB52&gt;0,$AB$57,0)+IF(AC52&gt;0,$AC$57,0)+IF(AD52&gt;0,$AD$57,0)+IF(AE52&gt;0,$AE$57,0)+IF(AF52&gt;0,$AF$57,0)+IF(AG52&gt;0,$AG$57,0)</f>
        <v>2.34</v>
      </c>
      <c r="AI52" s="2">
        <f>SUM(H52:AG52)</f>
        <v>4</v>
      </c>
      <c r="AJ52" s="105">
        <f t="shared" si="0"/>
        <v>2</v>
      </c>
      <c r="AK52" s="106">
        <f t="shared" si="1"/>
        <v>1.17</v>
      </c>
    </row>
    <row r="53" spans="1:37" ht="15">
      <c r="A53" s="41">
        <v>50</v>
      </c>
      <c r="B53" s="17" t="s">
        <v>65</v>
      </c>
      <c r="C53" s="17" t="s">
        <v>64</v>
      </c>
      <c r="D53" s="13" t="s">
        <v>231</v>
      </c>
      <c r="E53" s="13">
        <v>1993</v>
      </c>
      <c r="F53" s="16" t="s">
        <v>63</v>
      </c>
      <c r="G53" s="16">
        <v>84</v>
      </c>
      <c r="H53" s="9"/>
      <c r="I53" s="9">
        <v>4</v>
      </c>
      <c r="J53" s="9"/>
      <c r="K53" s="9">
        <v>1</v>
      </c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1">
        <f>IF(H53&gt;0,$H$57,0)+IF(I53&gt;0,$I$57,0)+IF(J53&gt;0,$J$57,0)+IF(K53&gt;0,$K$57,0)+IF(L53&gt;0,$L$57,0)+IF(M53&gt;0,$M$57,0)+IF(N53&gt;0,$N$57,0)+IF(O53&gt;0,$O$57,0)+IF(P53&gt;0,$P$57,0)+IF(Q53&gt;0,$Q$57,0)+IF(R53&gt;0,$R$57,0)+IF(S53&gt;0,$S$57,0)+IF(T53&gt;0,$T$57,0)+IF(U53&gt;0,$U$57,0)+IF(V53&gt;0,$V$57,0)+IF(W53&gt;0,$W$57,0)+IF(X53&gt;0,$X$57,0)+IF(Y53&gt;0,$Y$57,0)+IF(Z53&gt;0,$Z$57,0)+IF(AA53&gt;0,$AA$57,0)+IF(AB53&gt;0,$AB$57,0)+IF(AC53&gt;0,$AC$57,0)+IF(AD53&gt;0,$AD$57,0)+IF(AE53&gt;0,$AE$57,0)+IF(AF53&gt;0,$AF$57,0)+IF(AG53&gt;0,$AG$57,0)</f>
        <v>2.34</v>
      </c>
      <c r="AI53" s="2">
        <f>SUM(H53:AG53)</f>
        <v>5</v>
      </c>
      <c r="AJ53" s="105">
        <f t="shared" si="0"/>
        <v>2</v>
      </c>
      <c r="AK53" s="106">
        <f t="shared" si="1"/>
        <v>1.17</v>
      </c>
    </row>
    <row r="54" spans="1:37" ht="15">
      <c r="A54" s="41">
        <v>51</v>
      </c>
      <c r="B54" s="17" t="s">
        <v>39</v>
      </c>
      <c r="C54" s="17" t="s">
        <v>40</v>
      </c>
      <c r="D54" s="13" t="s">
        <v>231</v>
      </c>
      <c r="E54" s="13"/>
      <c r="F54" s="16"/>
      <c r="G54" s="16"/>
      <c r="H54" s="9"/>
      <c r="I54" s="9"/>
      <c r="J54" s="9">
        <v>12</v>
      </c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1">
        <f>IF(H54&gt;0,$H$57,0)+IF(I54&gt;0,$I$57,0)+IF(J54&gt;0,$J$57,0)+IF(K54&gt;0,$K$57,0)+IF(L54&gt;0,$L$57,0)+IF(M54&gt;0,$M$57,0)+IF(N54&gt;0,$N$57,0)+IF(O54&gt;0,$O$57,0)+IF(P54&gt;0,$P$57,0)+IF(Q54&gt;0,$Q$57,0)+IF(R54&gt;0,$R$57,0)+IF(S54&gt;0,$S$57,0)+IF(T54&gt;0,$T$57,0)+IF(U54&gt;0,$U$57,0)+IF(V54&gt;0,$V$57,0)+IF(W54&gt;0,$W$57,0)+IF(X54&gt;0,$X$57,0)+IF(Y54&gt;0,$Y$57,0)+IF(Z54&gt;0,$Z$57,0)+IF(AA54&gt;0,$AA$57,0)+IF(AB54&gt;0,$AB$57,0)+IF(AC54&gt;0,$AC$57,0)+IF(AD54&gt;0,$AD$57,0)+IF(AE54&gt;0,$AE$57,0)+IF(AF54&gt;0,$AF$57,0)+IF(AG54&gt;0,$AG$57,0)</f>
        <v>1.9259259259259258</v>
      </c>
      <c r="AI54" s="2">
        <f>SUM(H54:AG54)</f>
        <v>12</v>
      </c>
      <c r="AJ54" s="105">
        <f t="shared" si="0"/>
        <v>1</v>
      </c>
      <c r="AK54" s="106">
        <f t="shared" si="1"/>
        <v>1.9259259259259258</v>
      </c>
    </row>
    <row r="55" spans="1:37" ht="15">
      <c r="A55" s="41">
        <v>52</v>
      </c>
      <c r="B55" s="17" t="s">
        <v>133</v>
      </c>
      <c r="C55" s="17" t="s">
        <v>268</v>
      </c>
      <c r="D55" s="13" t="s">
        <v>231</v>
      </c>
      <c r="E55" s="13">
        <v>1987</v>
      </c>
      <c r="F55" t="s">
        <v>496</v>
      </c>
      <c r="G55" s="16">
        <v>322</v>
      </c>
      <c r="H55" s="9"/>
      <c r="I55" s="9"/>
      <c r="J55" s="9"/>
      <c r="K55" s="9">
        <v>2</v>
      </c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1">
        <f>IF(H55&gt;0,$H$57,0)+IF(I55&gt;0,$I$57,0)+IF(J55&gt;0,$J$57,0)+IF(K55&gt;0,$K$57,0)+IF(L55&gt;0,$L$57,0)+IF(M55&gt;0,$M$57,0)+IF(N55&gt;0,$N$57,0)+IF(O55&gt;0,$O$57,0)+IF(P55&gt;0,$P$57,0)+IF(Q55&gt;0,$Q$57,0)+IF(R55&gt;0,$R$57,0)+IF(S55&gt;0,$S$57,0)+IF(T55&gt;0,$T$57,0)+IF(U55&gt;0,$U$57,0)+IF(V55&gt;0,$V$57,0)+IF(W55&gt;0,$W$57,0)+IF(X55&gt;0,$X$57,0)+IF(Y55&gt;0,$Y$57,0)+IF(Z55&gt;0,$Z$57,0)+IF(AA55&gt;0,$AA$57,0)+IF(AB55&gt;0,$AB$57,0)+IF(AC55&gt;0,$AC$57,0)+IF(AD55&gt;0,$AD$57,0)+IF(AE55&gt;0,$AE$57,0)+IF(AF55&gt;0,$AF$57,0)+IF(AG55&gt;0,$AG$57,0)</f>
        <v>1.04</v>
      </c>
      <c r="AI55" s="2">
        <f>SUM(H55:AG55)</f>
        <v>2</v>
      </c>
      <c r="AJ55" s="105">
        <f t="shared" si="0"/>
        <v>1</v>
      </c>
      <c r="AK55" s="106">
        <f t="shared" si="1"/>
        <v>1.04</v>
      </c>
    </row>
    <row r="56" spans="1:37" ht="15">
      <c r="A56" s="81" t="s">
        <v>244</v>
      </c>
      <c r="B56" s="82"/>
      <c r="C56" s="82"/>
      <c r="D56" s="83"/>
      <c r="E56" s="15"/>
      <c r="F56" s="15"/>
      <c r="G56" s="15"/>
      <c r="H56" s="15">
        <f aca="true" t="shared" si="2" ref="H56:AG56">COUNTIF(H4:H55,"&gt;0")</f>
        <v>39</v>
      </c>
      <c r="I56" s="15">
        <f t="shared" si="2"/>
        <v>40</v>
      </c>
      <c r="J56" s="15">
        <f t="shared" si="2"/>
        <v>27</v>
      </c>
      <c r="K56" s="15">
        <f t="shared" si="2"/>
        <v>50</v>
      </c>
      <c r="L56" s="15">
        <f t="shared" si="2"/>
        <v>41</v>
      </c>
      <c r="M56" s="15">
        <f t="shared" si="2"/>
        <v>28</v>
      </c>
      <c r="N56" s="15">
        <f t="shared" si="2"/>
        <v>24</v>
      </c>
      <c r="O56" s="15">
        <f t="shared" si="2"/>
        <v>15</v>
      </c>
      <c r="P56" s="15">
        <f t="shared" si="2"/>
        <v>7</v>
      </c>
      <c r="Q56" s="15">
        <f t="shared" si="2"/>
        <v>14</v>
      </c>
      <c r="R56" s="15">
        <f t="shared" si="2"/>
        <v>5</v>
      </c>
      <c r="S56" s="15">
        <f t="shared" si="2"/>
        <v>11</v>
      </c>
      <c r="T56" s="15">
        <f t="shared" si="2"/>
        <v>41</v>
      </c>
      <c r="U56" s="15">
        <f t="shared" si="2"/>
        <v>9</v>
      </c>
      <c r="V56" s="15">
        <f t="shared" si="2"/>
        <v>0</v>
      </c>
      <c r="W56" s="15">
        <f t="shared" si="2"/>
        <v>3</v>
      </c>
      <c r="X56" s="15">
        <f t="shared" si="2"/>
        <v>17</v>
      </c>
      <c r="Y56" s="15">
        <f t="shared" si="2"/>
        <v>4</v>
      </c>
      <c r="Z56" s="15">
        <f t="shared" si="2"/>
        <v>0</v>
      </c>
      <c r="AA56" s="15">
        <f t="shared" si="2"/>
        <v>0</v>
      </c>
      <c r="AB56" s="15">
        <f t="shared" si="2"/>
        <v>5</v>
      </c>
      <c r="AC56" s="15">
        <f t="shared" si="2"/>
        <v>0</v>
      </c>
      <c r="AD56" s="15">
        <f t="shared" si="2"/>
        <v>0</v>
      </c>
      <c r="AE56" s="15">
        <f t="shared" si="2"/>
        <v>0</v>
      </c>
      <c r="AF56" s="15">
        <f t="shared" si="2"/>
        <v>0</v>
      </c>
      <c r="AG56" s="15">
        <f t="shared" si="2"/>
        <v>0</v>
      </c>
      <c r="AH56" s="26">
        <f>SUM(AH4:AH55)</f>
        <v>936</v>
      </c>
      <c r="AI56" s="27">
        <f>SUM(AI4:AI55)</f>
        <v>817</v>
      </c>
      <c r="AJ56" s="27">
        <f>SUM(AJ4:AJ55)</f>
        <v>380</v>
      </c>
      <c r="AK56" s="26">
        <f>SUM(AK4:AK55)/COUNTIF($B$4:$B$55,"*")</f>
        <v>1.91595673837753</v>
      </c>
    </row>
    <row r="57" spans="1:37" ht="15" customHeight="1">
      <c r="A57" s="81" t="s">
        <v>245</v>
      </c>
      <c r="B57" s="82"/>
      <c r="C57" s="82"/>
      <c r="D57" s="83"/>
      <c r="E57" s="15"/>
      <c r="F57" s="15"/>
      <c r="G57" s="15"/>
      <c r="H57" s="104">
        <f>IF(H56=0,"",COUNTIF($B$4:$B$55,"*")/H56)</f>
        <v>1.3333333333333333</v>
      </c>
      <c r="I57" s="104">
        <f>IF(I56=0,"",COUNTIF($B$4:$B$55,"*")/I56)</f>
        <v>1.3</v>
      </c>
      <c r="J57" s="104">
        <f>IF(J56=0,"",COUNTIF($B$4:$B$55,"*")/J56)</f>
        <v>1.9259259259259258</v>
      </c>
      <c r="K57" s="104">
        <f>IF(K56=0,"",COUNTIF($B$4:$B$55,"*")/K56)</f>
        <v>1.04</v>
      </c>
      <c r="L57" s="104">
        <f>IF(L56=0,"",COUNTIF($B$4:$B$55,"*")/L56)</f>
        <v>1.2682926829268293</v>
      </c>
      <c r="M57" s="104">
        <f>IF(M56=0,"",COUNTIF($B$4:$B$55,"*")/M56)</f>
        <v>1.8571428571428572</v>
      </c>
      <c r="N57" s="104">
        <f>IF(N56=0,"",COUNTIF($B$4:$B$55,"*")/N56)</f>
        <v>2.1666666666666665</v>
      </c>
      <c r="O57" s="104">
        <f>IF(O56=0,"",COUNTIF($B$4:$B$55,"*")/O56)</f>
        <v>3.466666666666667</v>
      </c>
      <c r="P57" s="104">
        <f>IF(P56=0,"",COUNTIF($B$4:$B$55,"*")/P56)</f>
        <v>7.428571428571429</v>
      </c>
      <c r="Q57" s="104">
        <f>IF(Q56=0,"",COUNTIF($B$4:$B$55,"*")/Q56)</f>
        <v>3.7142857142857144</v>
      </c>
      <c r="R57" s="104">
        <f>IF(R56=0,"",COUNTIF($B$4:$B$55,"*")/R56)</f>
        <v>10.4</v>
      </c>
      <c r="S57" s="104">
        <f>IF(S56=0,"",COUNTIF($B$4:$B$55,"*")/S56)</f>
        <v>4.7272727272727275</v>
      </c>
      <c r="T57" s="104">
        <f>IF(T56=0,"",COUNTIF($B$4:$B$55,"*")/T56)</f>
        <v>1.2682926829268293</v>
      </c>
      <c r="U57" s="104">
        <f>IF(U56=0,"",COUNTIF($B$4:$B$55,"*")/U56)</f>
        <v>5.777777777777778</v>
      </c>
      <c r="V57" s="104">
        <f>IF(V56=0,"",COUNTIF($B$4:$B$55,"*")/V56)</f>
      </c>
      <c r="W57" s="104">
        <f>IF(W56=0,"",COUNTIF($B$4:$B$55,"*")/W56)</f>
        <v>17.333333333333332</v>
      </c>
      <c r="X57" s="104">
        <f>IF(X56=0,"",COUNTIF($B$4:$B$55,"*")/X56)</f>
        <v>3.0588235294117645</v>
      </c>
      <c r="Y57" s="104">
        <f>IF(Y56=0,"",COUNTIF($B$4:$B$55,"*")/Y56)</f>
        <v>13</v>
      </c>
      <c r="Z57" s="104">
        <f>IF(Z56=0,"",COUNTIF($B$4:$B$55,"*")/Z56)</f>
      </c>
      <c r="AA57" s="104">
        <f>IF(AA56=0,"",COUNTIF($B$4:$B$55,"*")/AA56)</f>
      </c>
      <c r="AB57" s="104">
        <f>IF(AB56=0,"",COUNTIF($B$4:$B$55,"*")/AB56)</f>
        <v>10.4</v>
      </c>
      <c r="AC57" s="104">
        <f>IF(AC56=0,"",COUNTIF($B$4:$B$55,"*")/AC56)</f>
      </c>
      <c r="AD57" s="104">
        <f>IF(AD56=0,"",COUNTIF($B$4:$B$55,"*")/AD56)</f>
      </c>
      <c r="AE57" s="104">
        <f>IF(AE56=0,"",COUNTIF($B$4:$B$55,"*")/AE56)</f>
      </c>
      <c r="AF57" s="104">
        <f>IF(AF56=0,"",COUNTIF($B$4:$B$55,"*")/AF56)</f>
      </c>
      <c r="AG57" s="104">
        <f>IF(AG56=0,"",COUNTIF($B$4:$B$55,"*")/AG56)</f>
      </c>
      <c r="AH57" s="28"/>
      <c r="AI57" s="28"/>
      <c r="AJ57" s="28"/>
      <c r="AK57" s="28"/>
    </row>
    <row r="58" spans="36:37" ht="12.75">
      <c r="AJ58" s="20"/>
      <c r="AK58" s="20"/>
    </row>
    <row r="59" spans="36:37" ht="12.75">
      <c r="AJ59" s="20"/>
      <c r="AK59" s="20"/>
    </row>
  </sheetData>
  <sheetProtection password="DEEB" sheet="1"/>
  <autoFilter ref="A3:AK3"/>
  <mergeCells count="9">
    <mergeCell ref="AK2:AK3"/>
    <mergeCell ref="AH2:AH3"/>
    <mergeCell ref="AI2:AI3"/>
    <mergeCell ref="A56:D56"/>
    <mergeCell ref="AJ2:AJ3"/>
    <mergeCell ref="A57:D57"/>
    <mergeCell ref="A2:C2"/>
    <mergeCell ref="H2:AG2"/>
    <mergeCell ref="A1:F1"/>
  </mergeCells>
  <conditionalFormatting sqref="D4:D55">
    <cfRule type="cellIs" priority="1" dxfId="1" operator="equal" stopIfTrue="1">
      <formula>"M"</formula>
    </cfRule>
    <cfRule type="cellIs" priority="2" dxfId="0" operator="equal" stopIfTrue="1">
      <formula>"F"</formula>
    </cfRule>
  </conditionalFormatting>
  <printOptions horizontalCentered="1" verticalCentered="1"/>
  <pageMargins left="0.7874015748031497" right="0.7874015748031497" top="0.5905511811023623" bottom="0.5905511811023623" header="0.5118110236220472" footer="0.5118110236220472"/>
  <pageSetup fitToHeight="1" fitToWidth="1" horizontalDpi="600" verticalDpi="600" orientation="landscape" paperSize="9" scale="4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9"/>
  <sheetViews>
    <sheetView showGridLines="0" workbookViewId="0" topLeftCell="A1">
      <selection activeCell="E8" sqref="E8"/>
    </sheetView>
  </sheetViews>
  <sheetFormatPr defaultColWidth="7.625" defaultRowHeight="12.75"/>
  <cols>
    <col min="1" max="1" width="7.625" style="4" customWidth="1"/>
    <col min="2" max="3" width="12.625" style="4" customWidth="1"/>
    <col min="4" max="4" width="7.625" style="10" customWidth="1"/>
    <col min="5" max="5" width="40.625" style="4" customWidth="1"/>
    <col min="6" max="12" width="7.625" style="4" customWidth="1"/>
    <col min="13" max="16384" width="7.625" style="4" customWidth="1"/>
  </cols>
  <sheetData>
    <row r="1" spans="1:13" ht="30" customHeight="1">
      <c r="A1" s="96" t="s">
        <v>67</v>
      </c>
      <c r="B1" s="99" t="s">
        <v>475</v>
      </c>
      <c r="C1" s="99"/>
      <c r="D1" s="99"/>
      <c r="E1" s="99"/>
      <c r="F1" s="99" t="s">
        <v>427</v>
      </c>
      <c r="G1" s="99"/>
      <c r="H1" s="99"/>
      <c r="I1" s="99" t="s">
        <v>428</v>
      </c>
      <c r="J1" s="99"/>
      <c r="K1" s="99"/>
      <c r="L1" s="99"/>
      <c r="M1" s="3"/>
    </row>
    <row r="2" spans="1:13" ht="30" customHeight="1">
      <c r="A2" s="96"/>
      <c r="B2" s="6" t="s">
        <v>68</v>
      </c>
      <c r="C2" s="6" t="s">
        <v>69</v>
      </c>
      <c r="D2" s="6" t="s">
        <v>70</v>
      </c>
      <c r="E2" s="6" t="s">
        <v>71</v>
      </c>
      <c r="F2" s="6" t="s">
        <v>429</v>
      </c>
      <c r="G2" s="6" t="s">
        <v>430</v>
      </c>
      <c r="H2" s="6" t="s">
        <v>431</v>
      </c>
      <c r="I2" s="7" t="s">
        <v>432</v>
      </c>
      <c r="J2" s="8" t="s">
        <v>433</v>
      </c>
      <c r="K2" s="7" t="s">
        <v>434</v>
      </c>
      <c r="L2" s="8" t="s">
        <v>435</v>
      </c>
      <c r="M2" s="3"/>
    </row>
    <row r="3" spans="1:13" ht="15" customHeight="1">
      <c r="A3" s="65">
        <v>1</v>
      </c>
      <c r="B3" s="66" t="s">
        <v>391</v>
      </c>
      <c r="C3" s="66" t="s">
        <v>447</v>
      </c>
      <c r="D3" s="65">
        <v>1989</v>
      </c>
      <c r="E3" s="66" t="s">
        <v>120</v>
      </c>
      <c r="F3" s="67">
        <v>68.51427194819615</v>
      </c>
      <c r="G3" s="65">
        <v>26</v>
      </c>
      <c r="H3" s="65">
        <v>3</v>
      </c>
      <c r="I3" s="65">
        <v>4</v>
      </c>
      <c r="J3" s="65">
        <v>5</v>
      </c>
      <c r="K3" s="65">
        <v>4</v>
      </c>
      <c r="L3" s="65">
        <v>5</v>
      </c>
      <c r="M3" s="3"/>
    </row>
    <row r="4" spans="1:13" ht="15" customHeight="1">
      <c r="A4" s="65">
        <v>2</v>
      </c>
      <c r="B4" s="66" t="s">
        <v>206</v>
      </c>
      <c r="C4" s="66" t="s">
        <v>205</v>
      </c>
      <c r="D4" s="65">
        <v>1973</v>
      </c>
      <c r="E4" s="66" t="s">
        <v>204</v>
      </c>
      <c r="F4" s="67">
        <v>51.180938614862825</v>
      </c>
      <c r="G4" s="65">
        <v>30</v>
      </c>
      <c r="H4" s="65">
        <v>5</v>
      </c>
      <c r="I4" s="65">
        <v>4</v>
      </c>
      <c r="J4" s="65">
        <v>5</v>
      </c>
      <c r="K4" s="65">
        <v>4</v>
      </c>
      <c r="L4" s="65">
        <v>5</v>
      </c>
      <c r="M4" s="3"/>
    </row>
    <row r="5" spans="1:13" ht="15" customHeight="1">
      <c r="A5" s="65">
        <v>3</v>
      </c>
      <c r="B5" s="66" t="s">
        <v>364</v>
      </c>
      <c r="C5" s="66" t="s">
        <v>185</v>
      </c>
      <c r="D5" s="65">
        <v>1998</v>
      </c>
      <c r="E5" s="66" t="s">
        <v>186</v>
      </c>
      <c r="F5" s="67">
        <v>48.58093861486283</v>
      </c>
      <c r="G5" s="65">
        <v>28</v>
      </c>
      <c r="H5" s="65">
        <v>7</v>
      </c>
      <c r="I5" s="65">
        <v>2</v>
      </c>
      <c r="J5" s="65">
        <v>2</v>
      </c>
      <c r="K5" s="65">
        <v>3</v>
      </c>
      <c r="L5" s="65">
        <v>4</v>
      </c>
      <c r="M5" s="3"/>
    </row>
    <row r="6" spans="1:13" ht="15" customHeight="1">
      <c r="A6" s="9">
        <v>4</v>
      </c>
      <c r="B6" s="5" t="s">
        <v>340</v>
      </c>
      <c r="C6" s="5" t="s">
        <v>116</v>
      </c>
      <c r="D6" s="9">
        <v>1995</v>
      </c>
      <c r="E6" s="5" t="s">
        <v>81</v>
      </c>
      <c r="F6" s="11">
        <v>89.31427194819616</v>
      </c>
      <c r="G6" s="9">
        <v>27</v>
      </c>
      <c r="H6" s="9">
        <v>2</v>
      </c>
      <c r="I6" s="9">
        <v>2</v>
      </c>
      <c r="J6" s="9">
        <v>3</v>
      </c>
      <c r="K6" s="9">
        <v>4</v>
      </c>
      <c r="L6" s="9">
        <v>5</v>
      </c>
      <c r="M6" s="3"/>
    </row>
    <row r="7" spans="1:13" ht="15" customHeight="1">
      <c r="A7" s="9">
        <v>5</v>
      </c>
      <c r="B7" s="5" t="s">
        <v>247</v>
      </c>
      <c r="C7" s="5" t="s">
        <v>248</v>
      </c>
      <c r="D7" s="9">
        <v>1989</v>
      </c>
      <c r="E7" s="5" t="s">
        <v>249</v>
      </c>
      <c r="F7" s="11">
        <v>245.31427194819616</v>
      </c>
      <c r="G7" s="9">
        <v>28</v>
      </c>
      <c r="H7" s="9">
        <v>1</v>
      </c>
      <c r="I7" s="9">
        <v>1</v>
      </c>
      <c r="J7" s="9">
        <v>1</v>
      </c>
      <c r="K7" s="9">
        <v>4</v>
      </c>
      <c r="L7" s="9">
        <v>6</v>
      </c>
      <c r="M7" s="3"/>
    </row>
    <row r="8" spans="1:13" ht="15" customHeight="1">
      <c r="A8" s="9">
        <v>6</v>
      </c>
      <c r="B8" s="5" t="s">
        <v>393</v>
      </c>
      <c r="C8" s="5" t="s">
        <v>392</v>
      </c>
      <c r="D8" s="9">
        <v>1990</v>
      </c>
      <c r="E8" s="5" t="s">
        <v>366</v>
      </c>
      <c r="F8" s="11">
        <v>55.92211508545106</v>
      </c>
      <c r="G8" s="9">
        <v>26</v>
      </c>
      <c r="H8" s="9">
        <v>4</v>
      </c>
      <c r="I8" s="9">
        <v>1</v>
      </c>
      <c r="J8" s="9">
        <v>1</v>
      </c>
      <c r="K8" s="9">
        <v>3</v>
      </c>
      <c r="L8" s="9">
        <v>4</v>
      </c>
      <c r="M8" s="3"/>
    </row>
    <row r="9" spans="1:13" ht="15" customHeight="1">
      <c r="A9" s="9">
        <v>7</v>
      </c>
      <c r="B9" s="5" t="s">
        <v>304</v>
      </c>
      <c r="C9" s="5" t="s">
        <v>303</v>
      </c>
      <c r="D9" s="9">
        <v>1988</v>
      </c>
      <c r="E9" s="5" t="s">
        <v>259</v>
      </c>
      <c r="F9" s="11">
        <v>49.42211508545106</v>
      </c>
      <c r="G9" s="9">
        <v>42</v>
      </c>
      <c r="H9" s="9">
        <v>6</v>
      </c>
      <c r="I9" s="9">
        <v>1</v>
      </c>
      <c r="J9" s="9">
        <v>1</v>
      </c>
      <c r="K9" s="9">
        <v>2</v>
      </c>
      <c r="L9" s="9">
        <v>2</v>
      </c>
      <c r="M9" s="3"/>
    </row>
    <row r="10" spans="1:13" ht="15" customHeight="1">
      <c r="A10" s="9">
        <v>8</v>
      </c>
      <c r="B10" s="5" t="s">
        <v>408</v>
      </c>
      <c r="C10" s="5" t="s">
        <v>297</v>
      </c>
      <c r="D10" s="9">
        <v>1988</v>
      </c>
      <c r="E10" s="5" t="s">
        <v>319</v>
      </c>
      <c r="F10" s="11">
        <v>36.303160837085045</v>
      </c>
      <c r="G10" s="9">
        <v>19</v>
      </c>
      <c r="H10" s="9">
        <v>8</v>
      </c>
      <c r="I10" s="71" t="s">
        <v>41</v>
      </c>
      <c r="J10" s="97"/>
      <c r="K10" s="97"/>
      <c r="L10" s="98"/>
      <c r="M10" s="3"/>
    </row>
    <row r="11" ht="12.75">
      <c r="M11" s="3"/>
    </row>
    <row r="15" spans="7:12" ht="25.5">
      <c r="G15" s="70" t="s">
        <v>42</v>
      </c>
      <c r="H15" s="68">
        <v>1</v>
      </c>
      <c r="I15" s="7" t="s">
        <v>432</v>
      </c>
      <c r="J15" s="8" t="s">
        <v>433</v>
      </c>
      <c r="K15" s="7" t="s">
        <v>434</v>
      </c>
      <c r="L15" s="8" t="s">
        <v>435</v>
      </c>
    </row>
    <row r="16" spans="7:12" ht="12.75">
      <c r="G16" s="69" t="s">
        <v>247</v>
      </c>
      <c r="H16" s="69" t="s">
        <v>248</v>
      </c>
      <c r="I16" s="9">
        <v>1</v>
      </c>
      <c r="J16" s="9">
        <v>1</v>
      </c>
      <c r="K16" s="9">
        <v>1</v>
      </c>
      <c r="L16" s="9">
        <v>1</v>
      </c>
    </row>
    <row r="17" spans="7:12" ht="12.75">
      <c r="G17" s="5" t="s">
        <v>340</v>
      </c>
      <c r="H17" s="5" t="s">
        <v>116</v>
      </c>
      <c r="I17" s="9">
        <v>1</v>
      </c>
      <c r="J17" s="9">
        <v>2</v>
      </c>
      <c r="K17" s="9">
        <v>1</v>
      </c>
      <c r="L17" s="9">
        <v>1</v>
      </c>
    </row>
    <row r="18" spans="7:12" ht="12.75">
      <c r="G18" s="5" t="s">
        <v>391</v>
      </c>
      <c r="H18" s="5" t="s">
        <v>447</v>
      </c>
      <c r="I18" s="9">
        <v>1</v>
      </c>
      <c r="J18" s="9">
        <v>1</v>
      </c>
      <c r="K18" s="9">
        <v>1</v>
      </c>
      <c r="L18" s="9">
        <v>1</v>
      </c>
    </row>
    <row r="19" spans="7:12" ht="12.75">
      <c r="G19" s="5" t="s">
        <v>393</v>
      </c>
      <c r="H19" s="5" t="s">
        <v>392</v>
      </c>
      <c r="I19" s="9">
        <v>1</v>
      </c>
      <c r="J19" s="9">
        <v>1</v>
      </c>
      <c r="K19" s="9">
        <v>1</v>
      </c>
      <c r="L19" s="9">
        <v>1</v>
      </c>
    </row>
    <row r="20" spans="7:12" ht="12.75">
      <c r="G20" s="5" t="s">
        <v>206</v>
      </c>
      <c r="H20" s="5" t="s">
        <v>205</v>
      </c>
      <c r="I20" s="9">
        <v>1</v>
      </c>
      <c r="J20" s="9">
        <v>1</v>
      </c>
      <c r="K20" s="9">
        <v>1</v>
      </c>
      <c r="L20" s="9">
        <v>1</v>
      </c>
    </row>
    <row r="21" spans="7:12" ht="12.75">
      <c r="G21" s="5" t="s">
        <v>304</v>
      </c>
      <c r="H21" s="5" t="s">
        <v>303</v>
      </c>
      <c r="I21" s="9">
        <v>1</v>
      </c>
      <c r="J21" s="9">
        <v>1</v>
      </c>
      <c r="K21" s="9">
        <v>1</v>
      </c>
      <c r="L21" s="9">
        <v>1</v>
      </c>
    </row>
    <row r="22" spans="7:12" ht="12.75">
      <c r="G22" s="5" t="s">
        <v>364</v>
      </c>
      <c r="H22" s="5" t="s">
        <v>185</v>
      </c>
      <c r="I22" s="9">
        <v>1</v>
      </c>
      <c r="J22" s="9">
        <v>1</v>
      </c>
      <c r="K22" s="9">
        <v>1</v>
      </c>
      <c r="L22" s="9">
        <v>1</v>
      </c>
    </row>
    <row r="24" spans="7:12" ht="25.5">
      <c r="G24" s="70" t="s">
        <v>42</v>
      </c>
      <c r="H24" s="68">
        <v>2</v>
      </c>
      <c r="I24" s="7" t="s">
        <v>432</v>
      </c>
      <c r="J24" s="8" t="s">
        <v>433</v>
      </c>
      <c r="K24" s="7" t="s">
        <v>434</v>
      </c>
      <c r="L24" s="8" t="s">
        <v>435</v>
      </c>
    </row>
    <row r="25" spans="7:12" ht="12.75">
      <c r="G25" s="5" t="s">
        <v>247</v>
      </c>
      <c r="H25" s="5" t="s">
        <v>248</v>
      </c>
      <c r="I25" s="9"/>
      <c r="J25" s="9"/>
      <c r="K25" s="9">
        <v>1</v>
      </c>
      <c r="L25" s="9">
        <v>1</v>
      </c>
    </row>
    <row r="26" spans="7:12" ht="12.75">
      <c r="G26" s="5" t="s">
        <v>340</v>
      </c>
      <c r="H26" s="5" t="s">
        <v>116</v>
      </c>
      <c r="I26" s="9">
        <v>1</v>
      </c>
      <c r="J26" s="9">
        <v>1</v>
      </c>
      <c r="K26" s="9">
        <v>1</v>
      </c>
      <c r="L26" s="9">
        <v>1</v>
      </c>
    </row>
    <row r="27" spans="7:12" ht="12.75">
      <c r="G27" s="5" t="s">
        <v>391</v>
      </c>
      <c r="H27" s="5" t="s">
        <v>447</v>
      </c>
      <c r="I27" s="9">
        <v>1</v>
      </c>
      <c r="J27" s="9">
        <v>1</v>
      </c>
      <c r="K27" s="9">
        <v>1</v>
      </c>
      <c r="L27" s="9">
        <v>1</v>
      </c>
    </row>
    <row r="28" spans="7:12" ht="12.75">
      <c r="G28" s="5" t="s">
        <v>393</v>
      </c>
      <c r="H28" s="5" t="s">
        <v>392</v>
      </c>
      <c r="I28" s="9"/>
      <c r="J28" s="9"/>
      <c r="K28" s="9"/>
      <c r="L28" s="9"/>
    </row>
    <row r="29" spans="7:12" ht="12.75">
      <c r="G29" s="5" t="s">
        <v>206</v>
      </c>
      <c r="H29" s="5" t="s">
        <v>205</v>
      </c>
      <c r="I29" s="9">
        <v>1</v>
      </c>
      <c r="J29" s="9">
        <v>1</v>
      </c>
      <c r="K29" s="9">
        <v>1</v>
      </c>
      <c r="L29" s="9">
        <v>1</v>
      </c>
    </row>
    <row r="30" spans="7:12" ht="12.75">
      <c r="G30" s="5" t="s">
        <v>304</v>
      </c>
      <c r="H30" s="5" t="s">
        <v>303</v>
      </c>
      <c r="I30" s="9"/>
      <c r="J30" s="9"/>
      <c r="K30" s="9"/>
      <c r="L30" s="9"/>
    </row>
    <row r="31" spans="7:12" ht="12.75">
      <c r="G31" s="5" t="s">
        <v>364</v>
      </c>
      <c r="H31" s="5" t="s">
        <v>185</v>
      </c>
      <c r="I31" s="9"/>
      <c r="J31" s="9"/>
      <c r="K31" s="9">
        <v>1</v>
      </c>
      <c r="L31" s="9">
        <v>2</v>
      </c>
    </row>
    <row r="33" spans="7:12" ht="25.5">
      <c r="G33" s="70" t="s">
        <v>42</v>
      </c>
      <c r="H33" s="68">
        <v>3</v>
      </c>
      <c r="I33" s="7" t="s">
        <v>432</v>
      </c>
      <c r="J33" s="8" t="s">
        <v>433</v>
      </c>
      <c r="K33" s="7" t="s">
        <v>434</v>
      </c>
      <c r="L33" s="8" t="s">
        <v>435</v>
      </c>
    </row>
    <row r="34" spans="7:12" ht="12.75">
      <c r="G34" s="5" t="s">
        <v>247</v>
      </c>
      <c r="H34" s="5" t="s">
        <v>248</v>
      </c>
      <c r="I34" s="9"/>
      <c r="J34" s="9"/>
      <c r="K34" s="9">
        <v>1</v>
      </c>
      <c r="L34" s="9">
        <v>1</v>
      </c>
    </row>
    <row r="35" spans="7:12" ht="12.75">
      <c r="G35" s="5" t="s">
        <v>340</v>
      </c>
      <c r="H35" s="5" t="s">
        <v>116</v>
      </c>
      <c r="I35" s="9"/>
      <c r="J35" s="9"/>
      <c r="K35" s="9">
        <v>1</v>
      </c>
      <c r="L35" s="9">
        <v>1</v>
      </c>
    </row>
    <row r="36" spans="7:12" ht="12.75">
      <c r="G36" s="5" t="s">
        <v>391</v>
      </c>
      <c r="H36" s="5" t="s">
        <v>447</v>
      </c>
      <c r="I36" s="9">
        <v>1</v>
      </c>
      <c r="J36" s="9">
        <v>1</v>
      </c>
      <c r="K36" s="9">
        <v>1</v>
      </c>
      <c r="L36" s="9">
        <v>1</v>
      </c>
    </row>
    <row r="37" spans="7:12" ht="12.75">
      <c r="G37" s="5" t="s">
        <v>393</v>
      </c>
      <c r="H37" s="5" t="s">
        <v>392</v>
      </c>
      <c r="I37" s="9"/>
      <c r="J37" s="9"/>
      <c r="K37" s="9">
        <v>1</v>
      </c>
      <c r="L37" s="9">
        <v>1</v>
      </c>
    </row>
    <row r="38" spans="7:12" ht="12.75">
      <c r="G38" s="5" t="s">
        <v>206</v>
      </c>
      <c r="H38" s="5" t="s">
        <v>205</v>
      </c>
      <c r="I38" s="9">
        <v>1</v>
      </c>
      <c r="J38" s="9">
        <v>1</v>
      </c>
      <c r="K38" s="9">
        <v>1</v>
      </c>
      <c r="L38" s="9">
        <v>1</v>
      </c>
    </row>
    <row r="39" spans="7:12" ht="12.75">
      <c r="G39" s="5" t="s">
        <v>304</v>
      </c>
      <c r="H39" s="5" t="s">
        <v>303</v>
      </c>
      <c r="I39" s="9"/>
      <c r="J39" s="9"/>
      <c r="K39" s="9">
        <v>1</v>
      </c>
      <c r="L39" s="9">
        <v>1</v>
      </c>
    </row>
    <row r="40" spans="7:12" ht="12.75">
      <c r="G40" s="5" t="s">
        <v>364</v>
      </c>
      <c r="H40" s="5" t="s">
        <v>185</v>
      </c>
      <c r="I40" s="9">
        <v>1</v>
      </c>
      <c r="J40" s="9">
        <v>1</v>
      </c>
      <c r="K40" s="9">
        <v>1</v>
      </c>
      <c r="L40" s="9">
        <v>1</v>
      </c>
    </row>
    <row r="42" spans="7:12" ht="25.5">
      <c r="G42" s="70" t="s">
        <v>42</v>
      </c>
      <c r="H42" s="68">
        <v>4</v>
      </c>
      <c r="I42" s="7" t="s">
        <v>432</v>
      </c>
      <c r="J42" s="8" t="s">
        <v>433</v>
      </c>
      <c r="K42" s="7" t="s">
        <v>434</v>
      </c>
      <c r="L42" s="8" t="s">
        <v>435</v>
      </c>
    </row>
    <row r="43" spans="7:12" ht="12.75">
      <c r="G43" s="5" t="s">
        <v>247</v>
      </c>
      <c r="H43" s="5" t="s">
        <v>248</v>
      </c>
      <c r="I43" s="9"/>
      <c r="J43" s="9"/>
      <c r="K43" s="9">
        <v>1</v>
      </c>
      <c r="L43" s="9">
        <v>3</v>
      </c>
    </row>
    <row r="44" spans="7:12" ht="12.75">
      <c r="G44" s="5" t="s">
        <v>340</v>
      </c>
      <c r="H44" s="5" t="s">
        <v>116</v>
      </c>
      <c r="I44" s="9"/>
      <c r="J44" s="9"/>
      <c r="K44" s="9">
        <v>1</v>
      </c>
      <c r="L44" s="9">
        <v>2</v>
      </c>
    </row>
    <row r="45" spans="7:12" ht="12.75">
      <c r="G45" s="5" t="s">
        <v>391</v>
      </c>
      <c r="H45" s="5" t="s">
        <v>447</v>
      </c>
      <c r="I45" s="9">
        <v>1</v>
      </c>
      <c r="J45" s="9">
        <v>2</v>
      </c>
      <c r="K45" s="9">
        <v>1</v>
      </c>
      <c r="L45" s="9">
        <v>2</v>
      </c>
    </row>
    <row r="46" spans="7:12" ht="12.75">
      <c r="G46" s="5" t="s">
        <v>393</v>
      </c>
      <c r="H46" s="5" t="s">
        <v>392</v>
      </c>
      <c r="I46" s="9"/>
      <c r="J46" s="9"/>
      <c r="K46" s="9">
        <v>1</v>
      </c>
      <c r="L46" s="9">
        <v>2</v>
      </c>
    </row>
    <row r="47" spans="7:12" ht="12.75">
      <c r="G47" s="5" t="s">
        <v>206</v>
      </c>
      <c r="H47" s="5" t="s">
        <v>205</v>
      </c>
      <c r="I47" s="9">
        <v>1</v>
      </c>
      <c r="J47" s="9">
        <v>2</v>
      </c>
      <c r="K47" s="9">
        <v>1</v>
      </c>
      <c r="L47" s="9">
        <v>2</v>
      </c>
    </row>
    <row r="48" spans="7:12" ht="12.75">
      <c r="G48" s="5" t="s">
        <v>304</v>
      </c>
      <c r="H48" s="5" t="s">
        <v>303</v>
      </c>
      <c r="I48" s="9"/>
      <c r="J48" s="9"/>
      <c r="K48" s="9"/>
      <c r="L48" s="9"/>
    </row>
    <row r="49" spans="7:12" ht="12.75">
      <c r="G49" s="5" t="s">
        <v>364</v>
      </c>
      <c r="H49" s="5" t="s">
        <v>185</v>
      </c>
      <c r="I49" s="9"/>
      <c r="J49" s="9"/>
      <c r="K49" s="9"/>
      <c r="L49" s="9"/>
    </row>
  </sheetData>
  <sheetProtection password="D12B" sheet="1"/>
  <mergeCells count="5">
    <mergeCell ref="A1:A2"/>
    <mergeCell ref="I10:L10"/>
    <mergeCell ref="B1:E1"/>
    <mergeCell ref="F1:H1"/>
    <mergeCell ref="I1:L1"/>
  </mergeCells>
  <printOptions/>
  <pageMargins left="0.7874015748031497" right="0.7874015748031497" top="0.3937007874015748" bottom="0.3937007874015748" header="0.5118110236220472" footer="0.5118110236220472"/>
  <pageSetup fitToHeight="1" fitToWidth="1" orientation="landscape" paperSize="10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showGridLines="0" workbookViewId="0" topLeftCell="A1">
      <selection activeCell="E24" sqref="E24"/>
    </sheetView>
  </sheetViews>
  <sheetFormatPr defaultColWidth="7.625" defaultRowHeight="12.75"/>
  <cols>
    <col min="1" max="1" width="7.625" style="4" customWidth="1"/>
    <col min="2" max="3" width="12.625" style="4" customWidth="1"/>
    <col min="4" max="4" width="7.625" style="4" customWidth="1"/>
    <col min="5" max="5" width="40.625" style="4" customWidth="1"/>
    <col min="6" max="16384" width="7.625" style="4" customWidth="1"/>
  </cols>
  <sheetData>
    <row r="1" spans="1:13" ht="30" customHeight="1">
      <c r="A1" s="101" t="s">
        <v>476</v>
      </c>
      <c r="B1" s="100" t="s">
        <v>477</v>
      </c>
      <c r="C1" s="100"/>
      <c r="D1" s="100"/>
      <c r="E1" s="100"/>
      <c r="F1" s="100" t="s">
        <v>427</v>
      </c>
      <c r="G1" s="100"/>
      <c r="H1" s="100"/>
      <c r="I1" s="100" t="s">
        <v>428</v>
      </c>
      <c r="J1" s="100"/>
      <c r="K1" s="100"/>
      <c r="L1" s="100"/>
      <c r="M1" s="3"/>
    </row>
    <row r="2" spans="1:13" ht="30" customHeight="1">
      <c r="A2" s="102"/>
      <c r="B2" s="63" t="s">
        <v>481</v>
      </c>
      <c r="C2" s="63" t="s">
        <v>482</v>
      </c>
      <c r="D2" s="63" t="s">
        <v>466</v>
      </c>
      <c r="E2" s="63" t="s">
        <v>467</v>
      </c>
      <c r="F2" s="63" t="s">
        <v>429</v>
      </c>
      <c r="G2" s="63" t="s">
        <v>430</v>
      </c>
      <c r="H2" s="63" t="s">
        <v>431</v>
      </c>
      <c r="I2" s="63" t="s">
        <v>432</v>
      </c>
      <c r="J2" s="64" t="s">
        <v>433</v>
      </c>
      <c r="K2" s="63" t="s">
        <v>434</v>
      </c>
      <c r="L2" s="64" t="s">
        <v>435</v>
      </c>
      <c r="M2" s="3"/>
    </row>
    <row r="3" spans="1:13" ht="15" customHeight="1">
      <c r="A3" s="65">
        <v>1</v>
      </c>
      <c r="B3" s="66" t="s">
        <v>333</v>
      </c>
      <c r="C3" s="66" t="s">
        <v>468</v>
      </c>
      <c r="D3" s="65">
        <v>1993</v>
      </c>
      <c r="E3" s="66" t="s">
        <v>222</v>
      </c>
      <c r="F3" s="67">
        <v>193.56061121291555</v>
      </c>
      <c r="G3" s="65">
        <v>28</v>
      </c>
      <c r="H3" s="65">
        <v>1</v>
      </c>
      <c r="I3" s="65">
        <v>4</v>
      </c>
      <c r="J3" s="65">
        <v>5</v>
      </c>
      <c r="K3" s="65">
        <v>4</v>
      </c>
      <c r="L3" s="65">
        <v>5</v>
      </c>
      <c r="M3" s="3"/>
    </row>
    <row r="4" spans="1:13" ht="15" customHeight="1">
      <c r="A4" s="65">
        <v>2</v>
      </c>
      <c r="B4" s="66" t="s">
        <v>375</v>
      </c>
      <c r="C4" s="66" t="s">
        <v>332</v>
      </c>
      <c r="D4" s="65">
        <v>1990</v>
      </c>
      <c r="E4" s="66" t="s">
        <v>198</v>
      </c>
      <c r="F4" s="67">
        <v>154.06061121291555</v>
      </c>
      <c r="G4" s="65">
        <v>38</v>
      </c>
      <c r="H4" s="65">
        <v>2</v>
      </c>
      <c r="I4" s="65">
        <v>4</v>
      </c>
      <c r="J4" s="65">
        <v>10</v>
      </c>
      <c r="K4" s="65">
        <v>4</v>
      </c>
      <c r="L4" s="65">
        <v>8</v>
      </c>
      <c r="M4" s="3"/>
    </row>
    <row r="5" spans="1:13" ht="15" customHeight="1">
      <c r="A5" s="65">
        <v>3</v>
      </c>
      <c r="B5" s="66" t="s">
        <v>454</v>
      </c>
      <c r="C5" s="66" t="s">
        <v>47</v>
      </c>
      <c r="D5" s="65">
        <v>1982</v>
      </c>
      <c r="E5" s="66" t="s">
        <v>48</v>
      </c>
      <c r="F5" s="67">
        <v>140.8939445462489</v>
      </c>
      <c r="G5" s="65">
        <v>32</v>
      </c>
      <c r="H5" s="65">
        <v>4</v>
      </c>
      <c r="I5" s="65">
        <v>3</v>
      </c>
      <c r="J5" s="65">
        <v>8</v>
      </c>
      <c r="K5" s="65">
        <v>3</v>
      </c>
      <c r="L5" s="65">
        <v>5</v>
      </c>
      <c r="M5" s="3"/>
    </row>
    <row r="6" spans="1:13" ht="15" customHeight="1">
      <c r="A6" s="9">
        <v>4</v>
      </c>
      <c r="B6" s="5" t="s">
        <v>117</v>
      </c>
      <c r="C6" s="5" t="s">
        <v>333</v>
      </c>
      <c r="D6" s="9">
        <v>1989</v>
      </c>
      <c r="E6" s="5" t="s">
        <v>119</v>
      </c>
      <c r="F6" s="11">
        <v>154.06061121291555</v>
      </c>
      <c r="G6" s="9">
        <v>44</v>
      </c>
      <c r="H6" s="9">
        <v>3</v>
      </c>
      <c r="I6" s="9">
        <v>2</v>
      </c>
      <c r="J6" s="9">
        <v>3</v>
      </c>
      <c r="K6" s="9">
        <v>2</v>
      </c>
      <c r="L6" s="9">
        <v>3</v>
      </c>
      <c r="M6" s="3"/>
    </row>
    <row r="7" spans="1:13" ht="15" customHeight="1">
      <c r="A7" s="9">
        <v>5</v>
      </c>
      <c r="B7" s="5" t="s">
        <v>233</v>
      </c>
      <c r="C7" s="5" t="s">
        <v>232</v>
      </c>
      <c r="D7" s="9">
        <v>1985</v>
      </c>
      <c r="E7" s="5" t="s">
        <v>141</v>
      </c>
      <c r="F7" s="11">
        <v>140.8939445462489</v>
      </c>
      <c r="G7" s="9">
        <v>37</v>
      </c>
      <c r="H7" s="9">
        <v>5</v>
      </c>
      <c r="I7" s="9">
        <v>2</v>
      </c>
      <c r="J7" s="9">
        <v>4</v>
      </c>
      <c r="K7" s="9">
        <v>3</v>
      </c>
      <c r="L7" s="9">
        <v>5</v>
      </c>
      <c r="M7" s="3"/>
    </row>
    <row r="8" spans="1:13" ht="15" customHeight="1">
      <c r="A8" s="9">
        <v>6</v>
      </c>
      <c r="B8" s="5" t="s">
        <v>233</v>
      </c>
      <c r="C8" s="5" t="s">
        <v>28</v>
      </c>
      <c r="D8" s="9">
        <v>1985</v>
      </c>
      <c r="E8" s="5" t="s">
        <v>141</v>
      </c>
      <c r="F8" s="11">
        <v>91.51894454624889</v>
      </c>
      <c r="G8" s="9">
        <v>35</v>
      </c>
      <c r="H8" s="9">
        <v>7</v>
      </c>
      <c r="I8" s="9">
        <v>1</v>
      </c>
      <c r="J8" s="9">
        <v>1</v>
      </c>
      <c r="K8" s="9">
        <v>2</v>
      </c>
      <c r="L8" s="9">
        <v>3</v>
      </c>
      <c r="M8" s="3"/>
    </row>
    <row r="9" spans="1:13" ht="15" customHeight="1">
      <c r="A9" s="9">
        <v>7</v>
      </c>
      <c r="B9" s="5" t="s">
        <v>325</v>
      </c>
      <c r="C9" s="5" t="s">
        <v>440</v>
      </c>
      <c r="D9" s="9">
        <v>1993</v>
      </c>
      <c r="E9" s="5" t="s">
        <v>89</v>
      </c>
      <c r="F9" s="11">
        <v>101.39394454624889</v>
      </c>
      <c r="G9" s="9">
        <v>53</v>
      </c>
      <c r="H9" s="9">
        <v>6</v>
      </c>
      <c r="I9" s="9">
        <v>1</v>
      </c>
      <c r="J9" s="9">
        <v>1</v>
      </c>
      <c r="K9" s="9">
        <v>2</v>
      </c>
      <c r="L9" s="9">
        <v>4</v>
      </c>
      <c r="M9" s="3"/>
    </row>
    <row r="10" spans="1:13" ht="15" customHeight="1">
      <c r="A10" s="9">
        <v>8</v>
      </c>
      <c r="B10" s="5" t="s">
        <v>282</v>
      </c>
      <c r="C10" s="5" t="s">
        <v>246</v>
      </c>
      <c r="D10" s="9">
        <v>1987</v>
      </c>
      <c r="E10" s="5" t="s">
        <v>236</v>
      </c>
      <c r="F10" s="11">
        <v>89.24009839240273</v>
      </c>
      <c r="G10" s="9">
        <v>34</v>
      </c>
      <c r="H10" s="9">
        <v>8</v>
      </c>
      <c r="I10" s="9">
        <v>1</v>
      </c>
      <c r="J10" s="9">
        <v>2</v>
      </c>
      <c r="K10" s="9">
        <v>2</v>
      </c>
      <c r="L10" s="9">
        <v>4</v>
      </c>
      <c r="M10" s="3"/>
    </row>
    <row r="11" spans="1:13" ht="12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4" spans="7:12" ht="25.5">
      <c r="G14" s="70" t="s">
        <v>42</v>
      </c>
      <c r="H14" s="68">
        <v>1</v>
      </c>
      <c r="I14" s="63" t="s">
        <v>432</v>
      </c>
      <c r="J14" s="64" t="s">
        <v>433</v>
      </c>
      <c r="K14" s="63" t="s">
        <v>434</v>
      </c>
      <c r="L14" s="64" t="s">
        <v>435</v>
      </c>
    </row>
    <row r="15" spans="7:12" ht="12.75">
      <c r="G15" s="5" t="s">
        <v>333</v>
      </c>
      <c r="H15" s="5" t="s">
        <v>468</v>
      </c>
      <c r="I15" s="9">
        <v>1</v>
      </c>
      <c r="J15" s="9">
        <v>1</v>
      </c>
      <c r="K15" s="9">
        <v>1</v>
      </c>
      <c r="L15" s="9">
        <v>1</v>
      </c>
    </row>
    <row r="16" spans="7:12" ht="12.75">
      <c r="G16" s="5" t="s">
        <v>375</v>
      </c>
      <c r="H16" s="5" t="s">
        <v>332</v>
      </c>
      <c r="I16" s="9">
        <v>1</v>
      </c>
      <c r="J16" s="9">
        <v>2</v>
      </c>
      <c r="K16" s="9">
        <v>1</v>
      </c>
      <c r="L16" s="9">
        <v>1</v>
      </c>
    </row>
    <row r="17" spans="7:12" ht="12.75">
      <c r="G17" s="5" t="s">
        <v>117</v>
      </c>
      <c r="H17" s="5" t="s">
        <v>333</v>
      </c>
      <c r="I17" s="9"/>
      <c r="J17" s="9"/>
      <c r="K17" s="9"/>
      <c r="L17" s="9"/>
    </row>
    <row r="18" spans="7:12" ht="12.75">
      <c r="G18" s="5" t="s">
        <v>454</v>
      </c>
      <c r="H18" s="5" t="s">
        <v>47</v>
      </c>
      <c r="I18" s="9">
        <v>1</v>
      </c>
      <c r="J18" s="9">
        <v>3</v>
      </c>
      <c r="K18" s="9">
        <v>1</v>
      </c>
      <c r="L18" s="9">
        <v>1</v>
      </c>
    </row>
    <row r="19" spans="7:12" ht="12.75">
      <c r="G19" s="5" t="s">
        <v>233</v>
      </c>
      <c r="H19" s="5" t="s">
        <v>232</v>
      </c>
      <c r="I19" s="9">
        <v>1</v>
      </c>
      <c r="J19" s="9">
        <v>1</v>
      </c>
      <c r="K19" s="9">
        <v>1</v>
      </c>
      <c r="L19" s="9">
        <v>1</v>
      </c>
    </row>
    <row r="20" spans="7:12" ht="12.75">
      <c r="G20" s="5" t="s">
        <v>325</v>
      </c>
      <c r="H20" s="5" t="s">
        <v>440</v>
      </c>
      <c r="I20" s="9">
        <v>1</v>
      </c>
      <c r="J20" s="9">
        <v>1</v>
      </c>
      <c r="K20" s="9">
        <v>1</v>
      </c>
      <c r="L20" s="9">
        <v>1</v>
      </c>
    </row>
    <row r="21" spans="7:12" ht="12.75">
      <c r="G21" s="5" t="s">
        <v>233</v>
      </c>
      <c r="H21" s="5" t="s">
        <v>28</v>
      </c>
      <c r="I21" s="9">
        <v>1</v>
      </c>
      <c r="J21" s="9">
        <v>1</v>
      </c>
      <c r="K21" s="9">
        <v>1</v>
      </c>
      <c r="L21" s="9">
        <v>1</v>
      </c>
    </row>
    <row r="22" spans="7:12" ht="12.75">
      <c r="G22" s="5" t="s">
        <v>282</v>
      </c>
      <c r="H22" s="5" t="s">
        <v>246</v>
      </c>
      <c r="I22" s="9">
        <v>1</v>
      </c>
      <c r="J22" s="9">
        <v>2</v>
      </c>
      <c r="K22" s="9">
        <v>1</v>
      </c>
      <c r="L22" s="9">
        <v>2</v>
      </c>
    </row>
    <row r="24" spans="7:12" ht="25.5">
      <c r="G24" s="70" t="s">
        <v>42</v>
      </c>
      <c r="H24" s="68">
        <v>2</v>
      </c>
      <c r="I24" s="63" t="s">
        <v>432</v>
      </c>
      <c r="J24" s="64" t="s">
        <v>433</v>
      </c>
      <c r="K24" s="63" t="s">
        <v>434</v>
      </c>
      <c r="L24" s="64" t="s">
        <v>435</v>
      </c>
    </row>
    <row r="25" spans="7:12" ht="12.75">
      <c r="G25" s="5" t="s">
        <v>333</v>
      </c>
      <c r="H25" s="5" t="s">
        <v>468</v>
      </c>
      <c r="I25" s="9">
        <v>1</v>
      </c>
      <c r="J25" s="9">
        <v>2</v>
      </c>
      <c r="K25" s="9">
        <v>1</v>
      </c>
      <c r="L25" s="9">
        <v>2</v>
      </c>
    </row>
    <row r="26" spans="7:12" ht="12.75">
      <c r="G26" s="5" t="s">
        <v>375</v>
      </c>
      <c r="H26" s="5" t="s">
        <v>332</v>
      </c>
      <c r="I26" s="9">
        <v>1</v>
      </c>
      <c r="J26" s="9">
        <v>3</v>
      </c>
      <c r="K26" s="9">
        <v>1</v>
      </c>
      <c r="L26" s="9">
        <v>3</v>
      </c>
    </row>
    <row r="27" spans="7:12" ht="12.75">
      <c r="G27" s="5" t="s">
        <v>117</v>
      </c>
      <c r="H27" s="5" t="s">
        <v>333</v>
      </c>
      <c r="I27" s="9">
        <v>1</v>
      </c>
      <c r="J27" s="9">
        <v>2</v>
      </c>
      <c r="K27" s="9">
        <v>1</v>
      </c>
      <c r="L27" s="9">
        <v>2</v>
      </c>
    </row>
    <row r="28" spans="7:12" ht="12.75">
      <c r="G28" s="5" t="s">
        <v>454</v>
      </c>
      <c r="H28" s="5" t="s">
        <v>47</v>
      </c>
      <c r="I28" s="9"/>
      <c r="J28" s="9"/>
      <c r="K28" s="9"/>
      <c r="L28" s="9"/>
    </row>
    <row r="29" spans="7:12" ht="12.75">
      <c r="G29" s="5" t="s">
        <v>233</v>
      </c>
      <c r="H29" s="5" t="s">
        <v>232</v>
      </c>
      <c r="I29" s="9"/>
      <c r="J29" s="9"/>
      <c r="K29" s="9"/>
      <c r="L29" s="9"/>
    </row>
    <row r="30" spans="7:12" ht="12.75">
      <c r="G30" s="5" t="s">
        <v>325</v>
      </c>
      <c r="H30" s="5" t="s">
        <v>440</v>
      </c>
      <c r="I30" s="9"/>
      <c r="J30" s="9"/>
      <c r="K30" s="9"/>
      <c r="L30" s="9"/>
    </row>
    <row r="31" spans="7:12" ht="12.75">
      <c r="G31" s="5" t="s">
        <v>233</v>
      </c>
      <c r="H31" s="5" t="s">
        <v>28</v>
      </c>
      <c r="I31" s="9"/>
      <c r="J31" s="9"/>
      <c r="K31" s="9"/>
      <c r="L31" s="9"/>
    </row>
    <row r="32" spans="7:12" ht="12.75">
      <c r="G32" s="5" t="s">
        <v>282</v>
      </c>
      <c r="H32" s="5" t="s">
        <v>246</v>
      </c>
      <c r="I32" s="9"/>
      <c r="J32" s="9"/>
      <c r="K32" s="9"/>
      <c r="L32" s="9"/>
    </row>
    <row r="34" spans="7:12" ht="25.5">
      <c r="G34" s="70" t="s">
        <v>42</v>
      </c>
      <c r="H34" s="68">
        <v>3</v>
      </c>
      <c r="I34" s="63" t="s">
        <v>432</v>
      </c>
      <c r="J34" s="64" t="s">
        <v>433</v>
      </c>
      <c r="K34" s="63" t="s">
        <v>434</v>
      </c>
      <c r="L34" s="64" t="s">
        <v>435</v>
      </c>
    </row>
    <row r="35" spans="7:12" ht="12.75">
      <c r="G35" s="5" t="s">
        <v>333</v>
      </c>
      <c r="H35" s="5" t="s">
        <v>468</v>
      </c>
      <c r="I35" s="9">
        <v>1</v>
      </c>
      <c r="J35" s="9">
        <v>1</v>
      </c>
      <c r="K35" s="9">
        <v>1</v>
      </c>
      <c r="L35" s="9">
        <v>1</v>
      </c>
    </row>
    <row r="36" spans="7:12" ht="12.75">
      <c r="G36" s="5" t="s">
        <v>375</v>
      </c>
      <c r="H36" s="5" t="s">
        <v>332</v>
      </c>
      <c r="I36" s="9">
        <v>1</v>
      </c>
      <c r="J36" s="9">
        <v>3</v>
      </c>
      <c r="K36" s="9">
        <v>1</v>
      </c>
      <c r="L36" s="9">
        <v>3</v>
      </c>
    </row>
    <row r="37" spans="7:12" ht="12.75">
      <c r="G37" s="5" t="s">
        <v>117</v>
      </c>
      <c r="H37" s="5" t="s">
        <v>333</v>
      </c>
      <c r="I37" s="9"/>
      <c r="J37" s="9"/>
      <c r="K37" s="9"/>
      <c r="L37" s="9"/>
    </row>
    <row r="38" spans="7:12" ht="12.75">
      <c r="G38" s="5" t="s">
        <v>454</v>
      </c>
      <c r="H38" s="5" t="s">
        <v>47</v>
      </c>
      <c r="I38" s="9">
        <v>1</v>
      </c>
      <c r="J38" s="9">
        <v>3</v>
      </c>
      <c r="K38" s="9">
        <v>1</v>
      </c>
      <c r="L38" s="9">
        <v>3</v>
      </c>
    </row>
    <row r="39" spans="7:12" ht="12.75">
      <c r="G39" s="5" t="s">
        <v>233</v>
      </c>
      <c r="H39" s="5" t="s">
        <v>232</v>
      </c>
      <c r="I39" s="9">
        <v>1</v>
      </c>
      <c r="J39" s="9">
        <v>3</v>
      </c>
      <c r="K39" s="9">
        <v>1</v>
      </c>
      <c r="L39" s="9">
        <v>3</v>
      </c>
    </row>
    <row r="40" spans="7:12" ht="12.75">
      <c r="G40" s="5" t="s">
        <v>325</v>
      </c>
      <c r="H40" s="5" t="s">
        <v>440</v>
      </c>
      <c r="I40" s="9"/>
      <c r="J40" s="9"/>
      <c r="K40" s="9"/>
      <c r="L40" s="9"/>
    </row>
    <row r="41" spans="7:12" ht="12.75">
      <c r="G41" s="5" t="s">
        <v>233</v>
      </c>
      <c r="H41" s="5" t="s">
        <v>28</v>
      </c>
      <c r="I41" s="9"/>
      <c r="J41" s="9"/>
      <c r="K41" s="9"/>
      <c r="L41" s="9"/>
    </row>
    <row r="42" spans="7:12" ht="12.75">
      <c r="G42" s="5" t="s">
        <v>282</v>
      </c>
      <c r="H42" s="5" t="s">
        <v>246</v>
      </c>
      <c r="I42" s="9"/>
      <c r="J42" s="9"/>
      <c r="K42" s="9"/>
      <c r="L42" s="9"/>
    </row>
    <row r="44" spans="7:12" ht="25.5">
      <c r="G44" s="70" t="s">
        <v>42</v>
      </c>
      <c r="H44" s="68">
        <v>4</v>
      </c>
      <c r="I44" s="33" t="s">
        <v>432</v>
      </c>
      <c r="J44" s="62" t="s">
        <v>433</v>
      </c>
      <c r="K44" s="33" t="s">
        <v>434</v>
      </c>
      <c r="L44" s="62" t="s">
        <v>435</v>
      </c>
    </row>
    <row r="45" spans="7:12" ht="12.75">
      <c r="G45" s="5" t="s">
        <v>333</v>
      </c>
      <c r="H45" s="5" t="s">
        <v>468</v>
      </c>
      <c r="I45" s="13">
        <v>1</v>
      </c>
      <c r="J45" s="13">
        <v>1</v>
      </c>
      <c r="K45" s="13">
        <v>1</v>
      </c>
      <c r="L45" s="13">
        <v>1</v>
      </c>
    </row>
    <row r="46" spans="7:12" ht="12.75">
      <c r="G46" s="5" t="s">
        <v>375</v>
      </c>
      <c r="H46" s="5" t="s">
        <v>332</v>
      </c>
      <c r="I46" s="13">
        <v>1</v>
      </c>
      <c r="J46" s="13">
        <v>2</v>
      </c>
      <c r="K46" s="13">
        <v>1</v>
      </c>
      <c r="L46" s="13">
        <v>1</v>
      </c>
    </row>
    <row r="47" spans="7:12" ht="12.75">
      <c r="G47" s="5" t="s">
        <v>117</v>
      </c>
      <c r="H47" s="5" t="s">
        <v>333</v>
      </c>
      <c r="I47" s="13">
        <v>1</v>
      </c>
      <c r="J47" s="13">
        <v>1</v>
      </c>
      <c r="K47" s="13">
        <v>1</v>
      </c>
      <c r="L47" s="13">
        <v>1</v>
      </c>
    </row>
    <row r="48" spans="7:12" ht="12.75">
      <c r="G48" s="5" t="s">
        <v>454</v>
      </c>
      <c r="H48" s="5" t="s">
        <v>47</v>
      </c>
      <c r="I48" s="13">
        <v>1</v>
      </c>
      <c r="J48" s="13">
        <v>2</v>
      </c>
      <c r="K48" s="13">
        <v>1</v>
      </c>
      <c r="L48" s="13">
        <v>1</v>
      </c>
    </row>
    <row r="49" spans="7:12" ht="12.75">
      <c r="G49" s="5" t="s">
        <v>233</v>
      </c>
      <c r="H49" s="5" t="s">
        <v>232</v>
      </c>
      <c r="I49" s="13"/>
      <c r="J49" s="13"/>
      <c r="K49" s="13">
        <v>1</v>
      </c>
      <c r="L49" s="13">
        <v>1</v>
      </c>
    </row>
    <row r="50" spans="7:12" ht="12.75">
      <c r="G50" s="5" t="s">
        <v>325</v>
      </c>
      <c r="H50" s="5" t="s">
        <v>440</v>
      </c>
      <c r="I50" s="13"/>
      <c r="J50" s="13"/>
      <c r="K50" s="13">
        <v>1</v>
      </c>
      <c r="L50" s="13">
        <v>3</v>
      </c>
    </row>
    <row r="51" spans="7:12" ht="12.75">
      <c r="G51" s="5" t="s">
        <v>233</v>
      </c>
      <c r="H51" s="5" t="s">
        <v>28</v>
      </c>
      <c r="I51" s="13"/>
      <c r="J51" s="13"/>
      <c r="K51" s="13">
        <v>1</v>
      </c>
      <c r="L51" s="13">
        <v>2</v>
      </c>
    </row>
    <row r="52" spans="7:12" ht="12.75">
      <c r="G52" s="5" t="s">
        <v>282</v>
      </c>
      <c r="H52" s="5" t="s">
        <v>246</v>
      </c>
      <c r="I52" s="13"/>
      <c r="J52" s="13"/>
      <c r="K52" s="13">
        <v>1</v>
      </c>
      <c r="L52" s="13">
        <v>2</v>
      </c>
    </row>
  </sheetData>
  <sheetProtection password="D12B" sheet="1"/>
  <mergeCells count="4">
    <mergeCell ref="B1:E1"/>
    <mergeCell ref="F1:H1"/>
    <mergeCell ref="I1:L1"/>
    <mergeCell ref="A1:A2"/>
  </mergeCells>
  <printOptions/>
  <pageMargins left="0.75" right="0.75" top="1" bottom="1" header="0.4921259845" footer="0.4921259845"/>
  <pageSetup fitToHeight="1" fitToWidth="1" horizontalDpi="600" verticalDpi="600" orientation="landscape" paperSize="9" scale="85" r:id="rId1"/>
</worksheet>
</file>

<file path=docProps/app.xml><?xml version="1.0" encoding="utf-8" standalone="yes"?><Properties xmlns="http://schemas.openxmlformats.org/officeDocument/2006/extended-properties" xmlns:vt="http://schemas.openxmlformats.org/officeDocument/2006/docPropsVTypes"><Application>Microsoft Macintosh Excel</Application><DocSecurity>0</DocSecurity><Template /><Manager /><Company>&#x2;LB</Company>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Lucie Bresova</dc:creator>
  <cp:keywords/>
  <dc:description/>
  <cp:lastModifiedBy>Marketa</cp:lastModifiedBy>
  <cp:lastPrinted>2011-11-26T21:01:30Z</cp:lastPrinted>
  <dcterms:created xsi:type="dcterms:W3CDTF">2010-11-17T09:00:50Z</dcterms:created>
  <dcterms:modified xsi:type="dcterms:W3CDTF">2011-12-04T17:28:54Z</dcterms:modified>
  <cp:category/>
  <cp:version/>
  <cp:contentType/>
  <cp:contentStatus/>
</cp:coreProperties>
</file>